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ocuments\GRUPOS\GRUPOS TERCEIRA ETAPA\"/>
    </mc:Choice>
  </mc:AlternateContent>
  <bookViews>
    <workbookView xWindow="0" yWindow="0" windowWidth="20460" windowHeight="7590" tabRatio="942"/>
  </bookViews>
  <sheets>
    <sheet name="GRUPOS INFANTIL MASC" sheetId="156" r:id="rId1"/>
    <sheet name="SÚMULA GRUPOS INFANTIL MASC" sheetId="157" r:id="rId2"/>
    <sheet name="Planilha1" sheetId="159" r:id="rId3"/>
    <sheet name="FASE FINAL " sheetId="154" r:id="rId4"/>
    <sheet name="SÚMULA OITAVAS FINAL " sheetId="155" r:id="rId5"/>
    <sheet name="SÚMULA FINAL " sheetId="158" r:id="rId6"/>
    <sheet name="Plan7" sheetId="7" state="hidden" r:id="rId7"/>
    <sheet name="Plan6" sheetId="6" state="hidden" r:id="rId8"/>
    <sheet name="Plan4" sheetId="5" state="hidden" r:id="rId9"/>
    <sheet name="Plan1" sheetId="1" state="hidden" r:id="rId10"/>
    <sheet name="Plan2" sheetId="2" state="hidden" r:id="rId11"/>
    <sheet name="Plan3" sheetId="3" state="hidden" r:id="rId12"/>
  </sheets>
  <calcPr calcId="162913"/>
</workbook>
</file>

<file path=xl/calcChain.xml><?xml version="1.0" encoding="utf-8"?>
<calcChain xmlns="http://schemas.openxmlformats.org/spreadsheetml/2006/main">
  <c r="B103" i="157" l="1"/>
  <c r="B102" i="157"/>
  <c r="B99" i="157"/>
  <c r="B98" i="157"/>
  <c r="B95" i="157"/>
  <c r="B94" i="157"/>
  <c r="B107" i="157"/>
  <c r="D109" i="156"/>
  <c r="B120" i="156"/>
  <c r="D108" i="156"/>
  <c r="B119" i="156"/>
  <c r="D110" i="156"/>
  <c r="B117" i="156"/>
  <c r="C109" i="156"/>
  <c r="B116" i="156"/>
  <c r="B114" i="156"/>
  <c r="C108" i="156"/>
  <c r="B113" i="156"/>
  <c r="C110" i="156"/>
  <c r="E108" i="156" l="1"/>
  <c r="E110" i="156"/>
  <c r="E109" i="156"/>
  <c r="B220" i="157"/>
  <c r="B219" i="157"/>
  <c r="B216" i="157"/>
  <c r="B215" i="157"/>
  <c r="B212" i="157"/>
  <c r="B211" i="157"/>
  <c r="B207" i="157"/>
  <c r="B206" i="157"/>
  <c r="B203" i="157"/>
  <c r="B202" i="157"/>
  <c r="B199" i="157"/>
  <c r="B198" i="157"/>
  <c r="D244" i="156"/>
  <c r="B255" i="156"/>
  <c r="D243" i="156"/>
  <c r="B254" i="156"/>
  <c r="D245" i="156"/>
  <c r="B252" i="156"/>
  <c r="C244" i="156"/>
  <c r="B251" i="156"/>
  <c r="C245" i="156"/>
  <c r="B249" i="156"/>
  <c r="C243" i="156"/>
  <c r="B248" i="156"/>
  <c r="B240" i="156"/>
  <c r="B239" i="156"/>
  <c r="B237" i="156"/>
  <c r="B236" i="156"/>
  <c r="B234" i="156"/>
  <c r="B233" i="156"/>
  <c r="D229" i="156"/>
  <c r="D228" i="156"/>
  <c r="D230" i="156"/>
  <c r="C229" i="156"/>
  <c r="C230" i="156"/>
  <c r="C228" i="156"/>
  <c r="E230" i="156" l="1"/>
  <c r="E228" i="156"/>
  <c r="E243" i="156"/>
  <c r="E245" i="156"/>
  <c r="E244" i="156"/>
  <c r="E229" i="156"/>
  <c r="B194" i="157" l="1"/>
  <c r="B193" i="157"/>
  <c r="B190" i="157"/>
  <c r="B189" i="157"/>
  <c r="B186" i="157"/>
  <c r="B185" i="157"/>
  <c r="B181" i="157"/>
  <c r="B180" i="157"/>
  <c r="B177" i="157"/>
  <c r="B176" i="157"/>
  <c r="B173" i="157"/>
  <c r="B172" i="157"/>
  <c r="D214" i="156" l="1"/>
  <c r="B225" i="156"/>
  <c r="D213" i="156"/>
  <c r="B224" i="156"/>
  <c r="D215" i="156"/>
  <c r="B222" i="156"/>
  <c r="C214" i="156"/>
  <c r="B221" i="156"/>
  <c r="C215" i="156"/>
  <c r="B219" i="156"/>
  <c r="C213" i="156"/>
  <c r="B218" i="156"/>
  <c r="B210" i="156"/>
  <c r="B209" i="156"/>
  <c r="B207" i="156"/>
  <c r="B206" i="156"/>
  <c r="B204" i="156"/>
  <c r="B203" i="156"/>
  <c r="B188" i="156"/>
  <c r="E213" i="156" l="1"/>
  <c r="E215" i="156"/>
  <c r="E214" i="156"/>
  <c r="B168" i="157"/>
  <c r="B167" i="157"/>
  <c r="B164" i="157"/>
  <c r="B163" i="157"/>
  <c r="B160" i="157"/>
  <c r="B159" i="157"/>
  <c r="B155" i="157"/>
  <c r="B154" i="157"/>
  <c r="B151" i="157"/>
  <c r="B150" i="157"/>
  <c r="B147" i="157"/>
  <c r="B146" i="157"/>
  <c r="B142" i="157"/>
  <c r="B134" i="157"/>
  <c r="B141" i="157"/>
  <c r="B138" i="157"/>
  <c r="B137" i="157"/>
  <c r="B133" i="157"/>
  <c r="B129" i="157"/>
  <c r="B128" i="157"/>
  <c r="B125" i="157"/>
  <c r="B124" i="157"/>
  <c r="B121" i="157"/>
  <c r="B120" i="157"/>
  <c r="B112" i="157"/>
  <c r="B111" i="157"/>
  <c r="B108" i="157"/>
  <c r="B90" i="157"/>
  <c r="B86" i="157"/>
  <c r="B116" i="157"/>
  <c r="B115" i="157"/>
  <c r="D199" i="156"/>
  <c r="D198" i="156"/>
  <c r="D200" i="156"/>
  <c r="C199" i="156"/>
  <c r="C200" i="156"/>
  <c r="E200" i="156" s="1"/>
  <c r="C198" i="156"/>
  <c r="D184" i="156"/>
  <c r="B195" i="156"/>
  <c r="D183" i="156"/>
  <c r="B194" i="156"/>
  <c r="D185" i="156"/>
  <c r="B192" i="156"/>
  <c r="C184" i="156"/>
  <c r="B191" i="156"/>
  <c r="C185" i="156"/>
  <c r="B189" i="156"/>
  <c r="C183" i="156"/>
  <c r="E183" i="156" s="1"/>
  <c r="D169" i="156"/>
  <c r="B180" i="156"/>
  <c r="D168" i="156"/>
  <c r="B179" i="156"/>
  <c r="D170" i="156"/>
  <c r="B177" i="156"/>
  <c r="C169" i="156"/>
  <c r="B176" i="156"/>
  <c r="C170" i="156"/>
  <c r="B174" i="156"/>
  <c r="C168" i="156"/>
  <c r="B173" i="156"/>
  <c r="D154" i="156"/>
  <c r="B165" i="156"/>
  <c r="D153" i="156"/>
  <c r="B164" i="156"/>
  <c r="D155" i="156"/>
  <c r="B162" i="156"/>
  <c r="C154" i="156"/>
  <c r="B161" i="156"/>
  <c r="C155" i="156"/>
  <c r="B159" i="156"/>
  <c r="C153" i="156"/>
  <c r="B158" i="156"/>
  <c r="D139" i="156"/>
  <c r="B150" i="156"/>
  <c r="D138" i="156"/>
  <c r="B149" i="156"/>
  <c r="D140" i="156"/>
  <c r="B147" i="156"/>
  <c r="C139" i="156"/>
  <c r="B146" i="156"/>
  <c r="C140" i="156"/>
  <c r="B144" i="156"/>
  <c r="C138" i="156"/>
  <c r="B143" i="156"/>
  <c r="D124" i="156"/>
  <c r="B135" i="156"/>
  <c r="D123" i="156"/>
  <c r="B134" i="156"/>
  <c r="D125" i="156"/>
  <c r="B132" i="156"/>
  <c r="C124" i="156"/>
  <c r="B131" i="156"/>
  <c r="C125" i="156"/>
  <c r="B129" i="156"/>
  <c r="C123" i="156"/>
  <c r="B128" i="156"/>
  <c r="E185" i="156" l="1"/>
  <c r="E184" i="156"/>
  <c r="E153" i="156"/>
  <c r="E155" i="156"/>
  <c r="E123" i="156"/>
  <c r="E124" i="156"/>
  <c r="E125" i="156"/>
  <c r="E138" i="156"/>
  <c r="E140" i="156"/>
  <c r="E139" i="156"/>
  <c r="E199" i="156"/>
  <c r="E168" i="156"/>
  <c r="E170" i="156"/>
  <c r="E169" i="156"/>
  <c r="E198" i="156"/>
  <c r="E154" i="156"/>
  <c r="D94" i="156"/>
  <c r="B105" i="156"/>
  <c r="D93" i="156"/>
  <c r="B104" i="156"/>
  <c r="D95" i="156"/>
  <c r="B102" i="156"/>
  <c r="C94" i="156"/>
  <c r="B101" i="156"/>
  <c r="C95" i="156"/>
  <c r="B99" i="156"/>
  <c r="C93" i="156"/>
  <c r="B98" i="156"/>
  <c r="B89" i="157" l="1"/>
  <c r="B81" i="157"/>
  <c r="B82" i="157"/>
  <c r="B85" i="157"/>
  <c r="E93" i="156"/>
  <c r="E95" i="156"/>
  <c r="E94" i="156"/>
  <c r="K19" i="154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I90" i="156"/>
  <c r="D79" i="156" s="1"/>
  <c r="I89" i="156"/>
  <c r="D78" i="156" s="1"/>
  <c r="I87" i="156"/>
  <c r="D80" i="156" s="1"/>
  <c r="I86" i="156"/>
  <c r="C79" i="156" s="1"/>
  <c r="I84" i="156"/>
  <c r="C80" i="156" s="1"/>
  <c r="I83" i="156"/>
  <c r="C78" i="156" s="1"/>
  <c r="D63" i="156"/>
  <c r="D65" i="156"/>
  <c r="C64" i="156"/>
  <c r="C65" i="156"/>
  <c r="C63" i="156"/>
  <c r="D49" i="156"/>
  <c r="D48" i="156"/>
  <c r="D50" i="156"/>
  <c r="C49" i="156"/>
  <c r="C50" i="156"/>
  <c r="C48" i="156"/>
  <c r="D34" i="156"/>
  <c r="D33" i="156"/>
  <c r="D35" i="156"/>
  <c r="C34" i="156"/>
  <c r="C35" i="156"/>
  <c r="C33" i="156"/>
  <c r="D19" i="156"/>
  <c r="D18" i="156"/>
  <c r="D20" i="156"/>
  <c r="C19" i="156"/>
  <c r="C20" i="156"/>
  <c r="C18" i="156"/>
  <c r="D4" i="156"/>
  <c r="D3" i="156"/>
  <c r="D5" i="156"/>
  <c r="C4" i="156"/>
  <c r="B26" i="158"/>
  <c r="B16" i="158"/>
  <c r="B13" i="158"/>
  <c r="B9" i="158"/>
  <c r="B5" i="158"/>
  <c r="C5" i="156"/>
  <c r="C3" i="156"/>
  <c r="B90" i="156"/>
  <c r="B77" i="157" s="1"/>
  <c r="B89" i="156"/>
  <c r="B87" i="156"/>
  <c r="B74" i="157" s="1"/>
  <c r="B86" i="156"/>
  <c r="B73" i="157" s="1"/>
  <c r="B84" i="156"/>
  <c r="B83" i="156"/>
  <c r="B75" i="156"/>
  <c r="B65" i="157" s="1"/>
  <c r="B74" i="156"/>
  <c r="B64" i="157" s="1"/>
  <c r="B72" i="156"/>
  <c r="B61" i="157" s="1"/>
  <c r="B71" i="156"/>
  <c r="B60" i="157" s="1"/>
  <c r="B69" i="156"/>
  <c r="B57" i="157" s="1"/>
  <c r="B68" i="156"/>
  <c r="B56" i="157" s="1"/>
  <c r="B60" i="156"/>
  <c r="B52" i="157" s="1"/>
  <c r="B59" i="156"/>
  <c r="B51" i="157" s="1"/>
  <c r="B57" i="156"/>
  <c r="B48" i="157" s="1"/>
  <c r="B56" i="156"/>
  <c r="B47" i="157" s="1"/>
  <c r="B54" i="156"/>
  <c r="B44" i="157" s="1"/>
  <c r="B53" i="156"/>
  <c r="B43" i="157" s="1"/>
  <c r="B45" i="156"/>
  <c r="B39" i="157" s="1"/>
  <c r="B44" i="156"/>
  <c r="B38" i="157" s="1"/>
  <c r="B42" i="156"/>
  <c r="B35" i="157" s="1"/>
  <c r="B41" i="156"/>
  <c r="B34" i="157" s="1"/>
  <c r="B39" i="156"/>
  <c r="B31" i="157" s="1"/>
  <c r="B38" i="156"/>
  <c r="B30" i="157" s="1"/>
  <c r="B30" i="156"/>
  <c r="B26" i="157" s="1"/>
  <c r="B29" i="156"/>
  <c r="B25" i="157" s="1"/>
  <c r="B27" i="156"/>
  <c r="B22" i="157" s="1"/>
  <c r="B26" i="156"/>
  <c r="B21" i="157" s="1"/>
  <c r="B24" i="156"/>
  <c r="B18" i="157" s="1"/>
  <c r="B23" i="156"/>
  <c r="B17" i="157" s="1"/>
  <c r="B15" i="156"/>
  <c r="B13" i="157" s="1"/>
  <c r="B14" i="156"/>
  <c r="B12" i="157" s="1"/>
  <c r="B12" i="156"/>
  <c r="B9" i="157" s="1"/>
  <c r="B11" i="156"/>
  <c r="B8" i="157" s="1"/>
  <c r="B9" i="156"/>
  <c r="B5" i="157" s="1"/>
  <c r="B8" i="156"/>
  <c r="B4" i="157" s="1"/>
  <c r="B78" i="157" l="1"/>
  <c r="B69" i="157"/>
  <c r="B70" i="157"/>
  <c r="E63" i="156"/>
  <c r="B8" i="158"/>
  <c r="B22" i="158"/>
  <c r="B12" i="158"/>
  <c r="B25" i="158"/>
  <c r="B17" i="158"/>
  <c r="B31" i="158"/>
  <c r="E80" i="156"/>
  <c r="E78" i="156"/>
  <c r="E48" i="156"/>
  <c r="E49" i="156"/>
  <c r="E33" i="156"/>
  <c r="E19" i="156"/>
  <c r="E18" i="156"/>
  <c r="E79" i="156"/>
  <c r="E65" i="156"/>
  <c r="E64" i="156"/>
  <c r="E50" i="156"/>
  <c r="E35" i="156"/>
  <c r="E34" i="156"/>
  <c r="E20" i="156"/>
  <c r="E3" i="156"/>
  <c r="E5" i="156"/>
  <c r="E4" i="156"/>
  <c r="B4" i="158" l="1"/>
  <c r="B21" i="158" l="1"/>
  <c r="B30" i="158" l="1"/>
  <c r="J15" i="156" l="1"/>
</calcChain>
</file>

<file path=xl/sharedStrings.xml><?xml version="1.0" encoding="utf-8"?>
<sst xmlns="http://schemas.openxmlformats.org/spreadsheetml/2006/main" count="498" uniqueCount="76">
  <si>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</si>
  <si>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</si>
  <si>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</si>
  <si>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</si>
  <si>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</si>
  <si>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</si>
  <si>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</si>
  <si>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</si>
  <si>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</si>
  <si>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</si>
  <si>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</si>
  <si>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</si>
  <si>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</si>
  <si>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</si>
  <si>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</si>
  <si>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</si>
  <si>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</si>
  <si>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1 - INFANTIL MASC</t>
  </si>
  <si>
    <t>GRUPO 2 - INFANTIL MASC</t>
  </si>
  <si>
    <t>GRUPO 3 - INFANTIL MASC</t>
  </si>
  <si>
    <t>GRUPO 4 - INFANTIL MASC</t>
  </si>
  <si>
    <t>GRUPO 5 - INFANTIL MASC</t>
  </si>
  <si>
    <t>GRUPO 6 - INFANTIL MASC</t>
  </si>
  <si>
    <t>GRUPO 7 - INFANTIL MASC</t>
  </si>
  <si>
    <t>GRUPO 8 - INFANTIL MASC</t>
  </si>
  <si>
    <t>GRUPO 9 - INFANTIL MASC</t>
  </si>
  <si>
    <t>GRUPO 10 - INFANTIL MASC</t>
  </si>
  <si>
    <t>GRUPO 11 - INFANTIL MASC</t>
  </si>
  <si>
    <t>GRUPO 12 - INFANTIL MASC</t>
  </si>
  <si>
    <t>GRUPO 13 - INFANTIL MASC</t>
  </si>
  <si>
    <t>NICOLAS NISHIMURA - SCS ATEME</t>
  </si>
  <si>
    <t>GABRIEL CAVIQUO - SCS ATEME</t>
  </si>
  <si>
    <t>MATEUS BOTELHO - SCS ATEME</t>
  </si>
  <si>
    <t>VITOR TAIRA - NELSON MACHADO YARA</t>
  </si>
  <si>
    <t>ERIK SAWADA - NOVA ERA</t>
  </si>
  <si>
    <t>OTAVIO MENDONÇA - NOVA ERA</t>
  </si>
  <si>
    <t>EDUARDO RONDINI - CTM JACAREÍ</t>
  </si>
  <si>
    <t>MATHEUS FLOR - CTM JACAREÍ</t>
  </si>
  <si>
    <t>GUILHERME NUNES - SALDANHA ADC ESTRELA</t>
  </si>
  <si>
    <t>HUMBERTO ARAÚJO - SALDANHA ADC ESTRELA</t>
  </si>
  <si>
    <t>NICHOLAS YAMANE - ADR ITAIM KEIKO</t>
  </si>
  <si>
    <t>THIAGO PICININI - ADR ITAIM KEIKO</t>
  </si>
  <si>
    <t>ARTHUR SANT'ANA - ADSA SANTO ANDRÉ</t>
  </si>
  <si>
    <t>DIOGO MARTINHÃO - ADSA SANTO ANDRÉ</t>
  </si>
  <si>
    <t>GABRIEL BERTHI - ADSA SANTO ANDRÉ</t>
  </si>
  <si>
    <t>PEDRO PACOLA - ADSA SANTO ANDRÉ</t>
  </si>
  <si>
    <t>GRUPO 14 - INFANTIL MASC</t>
  </si>
  <si>
    <t>RENAN GUILHERME FONTES - ACDM MARÍLIA</t>
  </si>
  <si>
    <t>VITOR ROCHA - ACDM MARÍLIA</t>
  </si>
  <si>
    <t>GRUPO 15 - INFANTIL MASC</t>
  </si>
  <si>
    <t>ASS.</t>
  </si>
  <si>
    <t>ENZO CATINO - ADR ITAIM KEIKO</t>
  </si>
  <si>
    <t>ÂNDERSON CAVALCA - GUARATINGUETÁ</t>
  </si>
  <si>
    <t>MATHEUS ALMEIDA - ACDM MARÍLIA</t>
  </si>
  <si>
    <t>DAVI RIZZO - NIKKEY SJC</t>
  </si>
  <si>
    <t>DANIEL SILVA - NIKKEY SJC</t>
  </si>
  <si>
    <t>GRUPO 16 - INFANTIL MASC</t>
  </si>
  <si>
    <t>GRUPO 17 - INFANTIL MASC</t>
  </si>
  <si>
    <t>VINÍCIUS DA SILVA - VOTORANTIM</t>
  </si>
  <si>
    <t>RAFAEL NAGAMINE - ADR ITAIM KEIKO</t>
  </si>
  <si>
    <t>THIAGO UIEDA - UCEG</t>
  </si>
  <si>
    <t>MARCELO DE SOUZA - VOTORANTIM</t>
  </si>
  <si>
    <t>GABRIEL MATOS - ITAIM KEIKO</t>
  </si>
  <si>
    <t>FELIPE IKEDA - ADR ITAIM KEIKO</t>
  </si>
  <si>
    <t>NICHOLAS ANDRADE - SALDANHA ADC ESTRELA</t>
  </si>
  <si>
    <t>GIOVANI STARNINI - AMERICANA</t>
  </si>
  <si>
    <t>MATHEUS ATHAIDE - ACDM MARÍLIA</t>
  </si>
  <si>
    <t>GUILHERME DE PAULA - SCS ATEME</t>
  </si>
  <si>
    <t>WALLACE QUADROS - AABB SANTOS</t>
  </si>
  <si>
    <t>MURILO SAMPAIO - AD MATOS SESI</t>
  </si>
  <si>
    <t>RAFAELCARMANHANI - NELSON MACHADO YARA</t>
  </si>
  <si>
    <t>LUCAS GABRIEL PROCÓPIO - GUARATINGUETÁ</t>
  </si>
  <si>
    <t>MIKAEL WALLACE RODRIGUES - TAUBATÉ</t>
  </si>
  <si>
    <t>LUCAS SILVA - ACDM MARÍLIA</t>
  </si>
  <si>
    <t>THIAGO MODESTO - NELSON MACHADO YARA</t>
  </si>
  <si>
    <t>CLAUDIO SANTOS - SALDANHA ADC ESTRELA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</si>
</sst>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8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7" borderId="0" xfId="0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6" borderId="1" xfId="0" applyNumberForma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8" fillId="6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3" fillId="0" borderId="0" xfId="0" applyFont="1" applyProtection="1"/>
    <xf numFmtId="0" fontId="5" fillId="0" borderId="0" xfId="0" applyFont="1"/>
    <xf numFmtId="0" fontId="5" fillId="0" borderId="0" xfId="0" applyFont="1" applyProtection="1"/>
    <xf numFmtId="0" fontId="5" fillId="3" borderId="6" xfId="0" applyFont="1" applyFill="1" applyBorder="1" applyAlignment="1" applyProtection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3" fillId="6" borderId="3" xfId="0" applyFont="1" applyFill="1" applyBorder="1" applyAlignment="1" applyProtection="1">
      <alignment horizontal="center"/>
    </xf>
    <xf numFmtId="0" fontId="3" fillId="6" borderId="4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7"/>
  <sheetViews>
    <sheetView tabSelected="1" topLeftCell="A5" zoomScaleNormal="100" workbookViewId="0">
      <selection activeCell="B21" sqref="B21"/>
    </sheetView>
  </sheetViews>
  <sheetFormatPr defaultRowHeight="12.75" x14ac:dyDescent="0.2"/>
  <cols>
    <col min="1" max="1" width="2.85546875" style="46" customWidth="1"/>
    <col min="2" max="2" width="52.140625" style="33" bestFit="1" customWidth="1"/>
    <col min="3" max="3" width="4" style="33" customWidth="1"/>
    <col min="4" max="5" width="4.140625" style="33" customWidth="1"/>
    <col min="6" max="6" width="3.85546875" style="33" customWidth="1"/>
    <col min="7" max="7" width="4" style="33" customWidth="1"/>
    <col min="8" max="8" width="6.140625" style="33" customWidth="1"/>
    <col min="9" max="9" width="3.7109375" style="33" bestFit="1" customWidth="1"/>
    <col min="10" max="10" width="3.42578125" style="33" customWidth="1"/>
    <col min="11" max="11" width="3.140625" style="33" customWidth="1"/>
    <col min="12" max="14" width="3.140625" style="33" bestFit="1" customWidth="1"/>
    <col min="15" max="15" width="6.140625" style="33" bestFit="1" customWidth="1"/>
    <col min="16" max="16" width="3.7109375" style="33" bestFit="1" customWidth="1"/>
    <col min="17" max="17" width="45.7109375" style="33" bestFit="1" customWidth="1"/>
    <col min="18" max="18" width="4.7109375" style="33" bestFit="1" customWidth="1"/>
    <col min="19" max="19" width="1.7109375" style="33" customWidth="1"/>
    <col min="20" max="21" width="3" style="33" customWidth="1"/>
    <col min="22" max="22" width="1.7109375" style="33" customWidth="1"/>
    <col min="23" max="24" width="3" style="33" customWidth="1"/>
    <col min="25" max="25" width="1.7109375" style="33" customWidth="1"/>
    <col min="26" max="26" width="3" style="33" customWidth="1"/>
    <col min="27" max="16384" width="9.140625" style="33"/>
  </cols>
  <sheetData>
    <row r="1" spans="1:27" ht="14.25" x14ac:dyDescent="0.2">
      <c r="A1" s="30"/>
      <c r="B1" s="31"/>
      <c r="C1" s="30"/>
      <c r="D1" s="30"/>
      <c r="E1" s="30"/>
      <c r="F1" s="30"/>
      <c r="G1" s="30"/>
      <c r="H1" s="32"/>
      <c r="I1" s="32"/>
      <c r="J1" s="32"/>
      <c r="K1" s="32"/>
      <c r="L1" s="32"/>
      <c r="M1" s="32"/>
      <c r="N1" s="32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14.25" x14ac:dyDescent="0.2">
      <c r="A2" s="66" t="s">
        <v>17</v>
      </c>
      <c r="B2" s="67"/>
      <c r="C2" s="50" t="s">
        <v>5</v>
      </c>
      <c r="D2" s="50" t="s">
        <v>6</v>
      </c>
      <c r="E2" s="50" t="s">
        <v>4</v>
      </c>
      <c r="F2" s="64" t="s">
        <v>2</v>
      </c>
      <c r="G2" s="64"/>
      <c r="H2" s="64"/>
      <c r="I2" s="64"/>
      <c r="J2" s="64"/>
      <c r="K2" s="64"/>
      <c r="L2" s="64"/>
      <c r="M2" s="64"/>
      <c r="N2" s="32"/>
      <c r="S2" s="34"/>
      <c r="T2" s="34"/>
      <c r="U2" s="34"/>
      <c r="V2" s="34"/>
      <c r="W2" s="34"/>
      <c r="X2" s="34"/>
      <c r="Y2" s="34"/>
      <c r="Z2" s="34"/>
      <c r="AA2" s="35"/>
    </row>
    <row r="3" spans="1:27" ht="14.25" x14ac:dyDescent="0.2">
      <c r="A3" s="36">
        <v>1</v>
      </c>
      <c r="B3" s="57" t="s">
        <v>31</v>
      </c>
      <c r="C3" s="28">
        <f>I8</f>
        <v>0</v>
      </c>
      <c r="D3" s="28">
        <f>I14</f>
        <v>0</v>
      </c>
      <c r="E3" s="28">
        <f>C3+D3</f>
        <v>0</v>
      </c>
      <c r="F3" s="51" t="s">
        <v>7</v>
      </c>
      <c r="G3" s="61"/>
      <c r="H3" s="61"/>
      <c r="I3" s="61"/>
      <c r="J3" s="61"/>
      <c r="K3" s="61"/>
      <c r="L3" s="61"/>
      <c r="M3" s="61"/>
      <c r="N3" s="32"/>
      <c r="S3" s="34"/>
      <c r="T3" s="34"/>
      <c r="U3" s="34"/>
      <c r="V3" s="34"/>
      <c r="W3" s="34"/>
      <c r="X3" s="34"/>
      <c r="Y3" s="34"/>
      <c r="Z3" s="34"/>
      <c r="AA3" s="35"/>
    </row>
    <row r="4" spans="1:27" ht="14.25" x14ac:dyDescent="0.2">
      <c r="A4" s="36">
        <v>2</v>
      </c>
      <c r="B4" s="57" t="s">
        <v>34</v>
      </c>
      <c r="C4" s="28">
        <f>I11</f>
        <v>0</v>
      </c>
      <c r="D4" s="28">
        <f>I15</f>
        <v>0</v>
      </c>
      <c r="E4" s="28">
        <f t="shared" ref="E4" si="0">C4+D4</f>
        <v>0</v>
      </c>
      <c r="F4" s="51" t="s">
        <v>8</v>
      </c>
      <c r="G4" s="61"/>
      <c r="H4" s="65"/>
      <c r="I4" s="65"/>
      <c r="J4" s="65"/>
      <c r="K4" s="65"/>
      <c r="L4" s="65"/>
      <c r="M4" s="65"/>
      <c r="N4" s="32"/>
      <c r="S4" s="34"/>
      <c r="T4" s="34"/>
      <c r="U4" s="34"/>
      <c r="V4" s="34"/>
      <c r="W4" s="34"/>
      <c r="X4" s="34"/>
      <c r="Y4" s="34"/>
      <c r="Z4" s="34"/>
      <c r="AA4" s="35"/>
    </row>
    <row r="5" spans="1:27" ht="14.25" x14ac:dyDescent="0.2">
      <c r="A5" s="36">
        <v>3</v>
      </c>
      <c r="B5" s="57"/>
      <c r="C5" s="28">
        <f>I9</f>
        <v>0</v>
      </c>
      <c r="D5" s="28">
        <f>I12</f>
        <v>0</v>
      </c>
      <c r="E5" s="28">
        <f>C5+D5</f>
        <v>0</v>
      </c>
      <c r="F5" s="51" t="s">
        <v>9</v>
      </c>
      <c r="G5" s="61"/>
      <c r="H5" s="61"/>
      <c r="I5" s="61"/>
      <c r="J5" s="61"/>
      <c r="K5" s="61"/>
      <c r="L5" s="61"/>
      <c r="M5" s="61"/>
      <c r="N5" s="32"/>
      <c r="S5" s="34"/>
      <c r="T5" s="34"/>
      <c r="U5" s="34"/>
      <c r="V5" s="34"/>
      <c r="W5" s="34"/>
      <c r="X5" s="34"/>
      <c r="Y5" s="34"/>
      <c r="Z5" s="34"/>
      <c r="AA5" s="35"/>
    </row>
    <row r="6" spans="1:27" ht="6.75" customHeight="1" x14ac:dyDescent="0.2">
      <c r="A6" s="28"/>
      <c r="B6" s="37"/>
      <c r="C6" s="38"/>
      <c r="D6" s="38"/>
      <c r="E6" s="38"/>
      <c r="F6" s="38"/>
      <c r="G6" s="38"/>
      <c r="J6" s="39"/>
      <c r="K6" s="39"/>
      <c r="L6" s="39"/>
      <c r="M6" s="39"/>
      <c r="N6" s="32"/>
      <c r="S6" s="34"/>
      <c r="T6" s="34"/>
      <c r="U6" s="34"/>
      <c r="V6" s="34"/>
      <c r="W6" s="34"/>
      <c r="X6" s="34"/>
      <c r="Y6" s="34"/>
      <c r="Z6" s="34"/>
      <c r="AA6" s="35"/>
    </row>
    <row r="7" spans="1:27" x14ac:dyDescent="0.2">
      <c r="A7" s="62" t="s">
        <v>11</v>
      </c>
      <c r="B7" s="63"/>
      <c r="C7" s="40">
        <v>1</v>
      </c>
      <c r="D7" s="41">
        <v>2</v>
      </c>
      <c r="E7" s="41">
        <v>3</v>
      </c>
      <c r="F7" s="41">
        <v>4</v>
      </c>
      <c r="G7" s="41">
        <v>5</v>
      </c>
      <c r="H7" s="42" t="s">
        <v>3</v>
      </c>
      <c r="I7" s="42" t="s">
        <v>4</v>
      </c>
      <c r="J7" s="39"/>
      <c r="K7" s="39"/>
      <c r="L7" s="39"/>
      <c r="M7" s="39"/>
      <c r="N7" s="32"/>
      <c r="Q7" s="55"/>
    </row>
    <row r="8" spans="1:27" ht="15" x14ac:dyDescent="0.25">
      <c r="A8" s="26">
        <v>1</v>
      </c>
      <c r="B8" s="27" t="str">
        <f>B3</f>
        <v>GABRIEL CAVIQUO - SCS ATEME</v>
      </c>
      <c r="C8" s="43"/>
      <c r="D8" s="43"/>
      <c r="E8" s="43"/>
      <c r="F8" s="43"/>
      <c r="G8" s="43"/>
      <c r="H8" s="44"/>
      <c r="I8" s="43"/>
      <c r="J8" s="39"/>
      <c r="K8" s="39"/>
      <c r="L8" s="39"/>
      <c r="M8" s="39"/>
      <c r="N8" s="32"/>
      <c r="Q8" s="56"/>
    </row>
    <row r="9" spans="1:27" ht="15" x14ac:dyDescent="0.25">
      <c r="A9" s="26">
        <v>3</v>
      </c>
      <c r="B9" s="27">
        <f>B5</f>
        <v>0</v>
      </c>
      <c r="C9" s="43"/>
      <c r="D9" s="43"/>
      <c r="E9" s="43"/>
      <c r="F9" s="43"/>
      <c r="G9" s="43"/>
      <c r="H9" s="44"/>
      <c r="I9" s="43"/>
      <c r="J9" s="39"/>
      <c r="K9" s="39"/>
      <c r="L9" s="39"/>
      <c r="M9" s="39"/>
      <c r="N9" s="32"/>
      <c r="Q9" s="56"/>
    </row>
    <row r="10" spans="1:27" x14ac:dyDescent="0.2">
      <c r="A10" s="62" t="s">
        <v>12</v>
      </c>
      <c r="B10" s="63"/>
      <c r="C10" s="40"/>
      <c r="D10" s="41"/>
      <c r="E10" s="41"/>
      <c r="F10" s="41"/>
      <c r="G10" s="41"/>
      <c r="H10" s="42"/>
      <c r="I10" s="42"/>
      <c r="J10" s="39"/>
      <c r="K10" s="39"/>
      <c r="L10" s="39"/>
      <c r="M10" s="39"/>
      <c r="N10" s="32"/>
      <c r="Q10" s="56"/>
    </row>
    <row r="11" spans="1:27" ht="15" x14ac:dyDescent="0.25">
      <c r="A11" s="28">
        <v>2</v>
      </c>
      <c r="B11" s="29" t="str">
        <f>B4</f>
        <v>ERIK SAWADA - NOVA ERA</v>
      </c>
      <c r="C11" s="43"/>
      <c r="D11" s="43"/>
      <c r="E11" s="43"/>
      <c r="F11" s="43"/>
      <c r="G11" s="43"/>
      <c r="H11" s="44"/>
      <c r="I11" s="43"/>
      <c r="J11" s="39"/>
      <c r="K11" s="39"/>
      <c r="L11" s="39"/>
      <c r="M11" s="39"/>
      <c r="N11" s="32"/>
      <c r="Q11" s="57"/>
    </row>
    <row r="12" spans="1:27" ht="15" x14ac:dyDescent="0.25">
      <c r="A12" s="28">
        <v>3</v>
      </c>
      <c r="B12" s="29">
        <f>B5</f>
        <v>0</v>
      </c>
      <c r="C12" s="43"/>
      <c r="D12" s="43"/>
      <c r="E12" s="43"/>
      <c r="F12" s="43"/>
      <c r="G12" s="43"/>
      <c r="H12" s="44"/>
      <c r="I12" s="43"/>
      <c r="J12" s="39"/>
      <c r="K12" s="39"/>
      <c r="L12" s="39"/>
      <c r="M12" s="39"/>
      <c r="N12" s="32"/>
      <c r="Q12" s="56"/>
      <c r="R12" s="33">
        <v>5</v>
      </c>
    </row>
    <row r="13" spans="1:27" x14ac:dyDescent="0.2">
      <c r="A13" s="62" t="s">
        <v>13</v>
      </c>
      <c r="B13" s="63"/>
      <c r="C13" s="40"/>
      <c r="D13" s="41"/>
      <c r="E13" s="41"/>
      <c r="F13" s="41"/>
      <c r="G13" s="41"/>
      <c r="H13" s="42"/>
      <c r="I13" s="42"/>
      <c r="J13" s="39"/>
      <c r="K13" s="39"/>
      <c r="L13" s="39"/>
      <c r="M13" s="39"/>
      <c r="N13" s="32"/>
      <c r="Q13" s="56"/>
      <c r="R13" s="33">
        <v>5</v>
      </c>
    </row>
    <row r="14" spans="1:27" ht="15" x14ac:dyDescent="0.25">
      <c r="A14" s="28">
        <v>1</v>
      </c>
      <c r="B14" s="29" t="str">
        <f>B3</f>
        <v>GABRIEL CAVIQUO - SCS ATEME</v>
      </c>
      <c r="C14" s="43"/>
      <c r="D14" s="43"/>
      <c r="E14" s="43"/>
      <c r="F14" s="43"/>
      <c r="G14" s="43"/>
      <c r="H14" s="44"/>
      <c r="I14" s="43"/>
      <c r="J14" s="39"/>
      <c r="K14" s="39"/>
      <c r="L14" s="39"/>
      <c r="M14" s="39"/>
      <c r="N14" s="32"/>
      <c r="Q14" s="56"/>
    </row>
    <row r="15" spans="1:27" ht="15" x14ac:dyDescent="0.25">
      <c r="A15" s="28">
        <v>2</v>
      </c>
      <c r="B15" s="29" t="str">
        <f>B4</f>
        <v>ERIK SAWADA - NOVA ERA</v>
      </c>
      <c r="C15" s="43"/>
      <c r="D15" s="43"/>
      <c r="E15" s="43"/>
      <c r="F15" s="43"/>
      <c r="G15" s="43"/>
      <c r="H15" s="44"/>
      <c r="I15" s="43"/>
      <c r="J15" s="39">
        <f ca="1">E8:J15</f>
        <v>0</v>
      </c>
      <c r="K15" s="39"/>
      <c r="L15" s="39"/>
      <c r="M15" s="39"/>
      <c r="N15" s="32"/>
      <c r="Q15" s="56"/>
    </row>
    <row r="16" spans="1:27" x14ac:dyDescent="0.2">
      <c r="A16" s="45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Q16" s="57"/>
    </row>
    <row r="17" spans="1:18" x14ac:dyDescent="0.2">
      <c r="A17" s="66" t="s">
        <v>18</v>
      </c>
      <c r="B17" s="67"/>
      <c r="C17" s="50" t="s">
        <v>5</v>
      </c>
      <c r="D17" s="50" t="s">
        <v>6</v>
      </c>
      <c r="E17" s="50" t="s">
        <v>4</v>
      </c>
      <c r="F17" s="64" t="s">
        <v>2</v>
      </c>
      <c r="G17" s="64"/>
      <c r="H17" s="64"/>
      <c r="I17" s="64"/>
      <c r="J17" s="64"/>
      <c r="K17" s="64"/>
      <c r="L17" s="64"/>
      <c r="M17" s="64"/>
      <c r="N17" s="32"/>
      <c r="Q17" s="56"/>
    </row>
    <row r="18" spans="1:18" x14ac:dyDescent="0.2">
      <c r="A18" s="36">
        <v>1</v>
      </c>
      <c r="B18" s="57" t="s">
        <v>40</v>
      </c>
      <c r="C18" s="28">
        <f>I23</f>
        <v>0</v>
      </c>
      <c r="D18" s="28">
        <f>I29</f>
        <v>0</v>
      </c>
      <c r="E18" s="28">
        <f>C18+D18</f>
        <v>0</v>
      </c>
      <c r="F18" s="51" t="s">
        <v>7</v>
      </c>
      <c r="G18" s="61"/>
      <c r="H18" s="61"/>
      <c r="I18" s="61"/>
      <c r="J18" s="61"/>
      <c r="K18" s="61"/>
      <c r="L18" s="61"/>
      <c r="M18" s="61"/>
      <c r="N18" s="32"/>
      <c r="Q18" s="56"/>
    </row>
    <row r="19" spans="1:18" x14ac:dyDescent="0.2">
      <c r="A19" s="36">
        <v>2</v>
      </c>
      <c r="B19" s="57" t="s">
        <v>44</v>
      </c>
      <c r="C19" s="28">
        <f>I26</f>
        <v>0</v>
      </c>
      <c r="D19" s="28">
        <f>I30</f>
        <v>0</v>
      </c>
      <c r="E19" s="28">
        <f t="shared" ref="E19" si="1">C19+D19</f>
        <v>0</v>
      </c>
      <c r="F19" s="51" t="s">
        <v>8</v>
      </c>
      <c r="G19" s="61"/>
      <c r="H19" s="65"/>
      <c r="I19" s="65"/>
      <c r="J19" s="65"/>
      <c r="K19" s="65"/>
      <c r="L19" s="65"/>
      <c r="M19" s="65"/>
      <c r="N19" s="32"/>
      <c r="Q19" s="56"/>
      <c r="R19" s="33">
        <v>5</v>
      </c>
    </row>
    <row r="20" spans="1:18" x14ac:dyDescent="0.2">
      <c r="A20" s="36">
        <v>3</v>
      </c>
      <c r="B20" s="57" t="s">
        <v>75</v>
      </c>
      <c r="C20" s="28">
        <f>I24</f>
        <v>0</v>
      </c>
      <c r="D20" s="28">
        <f>I27</f>
        <v>0</v>
      </c>
      <c r="E20" s="28">
        <f>C20+D20</f>
        <v>0</v>
      </c>
      <c r="F20" s="51" t="s">
        <v>9</v>
      </c>
      <c r="G20" s="61"/>
      <c r="H20" s="61"/>
      <c r="I20" s="61"/>
      <c r="J20" s="61"/>
      <c r="K20" s="61"/>
      <c r="L20" s="61"/>
      <c r="M20" s="61"/>
      <c r="N20" s="32"/>
      <c r="Q20" s="57"/>
    </row>
    <row r="21" spans="1:18" ht="7.5" customHeight="1" x14ac:dyDescent="0.2">
      <c r="A21" s="28"/>
      <c r="B21" s="37"/>
      <c r="C21" s="38"/>
      <c r="D21" s="38"/>
      <c r="E21" s="38"/>
      <c r="F21" s="38"/>
      <c r="G21" s="38"/>
      <c r="J21" s="39"/>
      <c r="K21" s="39"/>
      <c r="L21" s="39"/>
      <c r="M21" s="39"/>
      <c r="N21" s="32"/>
      <c r="Q21" s="57"/>
    </row>
    <row r="22" spans="1:18" x14ac:dyDescent="0.2">
      <c r="A22" s="62" t="s">
        <v>11</v>
      </c>
      <c r="B22" s="63"/>
      <c r="C22" s="40"/>
      <c r="D22" s="41"/>
      <c r="E22" s="41"/>
      <c r="F22" s="41"/>
      <c r="G22" s="41"/>
      <c r="H22" s="42"/>
      <c r="I22" s="42"/>
      <c r="J22" s="39"/>
      <c r="K22" s="39"/>
      <c r="L22" s="39"/>
      <c r="M22" s="39"/>
      <c r="N22" s="32"/>
      <c r="Q22" s="57"/>
    </row>
    <row r="23" spans="1:18" ht="15" x14ac:dyDescent="0.25">
      <c r="A23" s="26">
        <v>1</v>
      </c>
      <c r="B23" s="27" t="str">
        <f>B18</f>
        <v>NICHOLAS YAMANE - ADR ITAIM KEIKO</v>
      </c>
      <c r="C23" s="43"/>
      <c r="D23" s="43"/>
      <c r="E23" s="43"/>
      <c r="F23" s="43"/>
      <c r="G23" s="43"/>
      <c r="H23" s="44"/>
      <c r="I23" s="43"/>
      <c r="J23" s="39"/>
      <c r="K23" s="39"/>
      <c r="L23" s="39"/>
      <c r="M23" s="39"/>
      <c r="N23" s="32"/>
      <c r="Q23" s="57"/>
    </row>
    <row r="24" spans="1:18" ht="15" x14ac:dyDescent="0.25">
      <c r="A24" s="26">
        <v>3</v>
      </c>
      <c r="B24" s="27" t="str">
        <f>B20</f>
        <v>CLAUDIO SANTOS - SALDANHA ADC ESTRELA</v>
      </c>
      <c r="C24" s="43"/>
      <c r="D24" s="43"/>
      <c r="E24" s="43"/>
      <c r="F24" s="43"/>
      <c r="G24" s="43"/>
      <c r="H24" s="44"/>
      <c r="I24" s="43"/>
      <c r="J24" s="39"/>
      <c r="K24" s="39"/>
      <c r="L24" s="39"/>
      <c r="M24" s="39"/>
      <c r="N24" s="32"/>
      <c r="Q24" s="57"/>
    </row>
    <row r="25" spans="1:18" x14ac:dyDescent="0.2">
      <c r="A25" s="62" t="s">
        <v>12</v>
      </c>
      <c r="B25" s="63"/>
      <c r="C25" s="40"/>
      <c r="D25" s="41"/>
      <c r="E25" s="41"/>
      <c r="F25" s="41"/>
      <c r="G25" s="41"/>
      <c r="H25" s="42"/>
      <c r="I25" s="42"/>
      <c r="J25" s="39"/>
      <c r="K25" s="39"/>
      <c r="L25" s="39"/>
      <c r="M25" s="39"/>
      <c r="N25" s="32"/>
      <c r="Q25" s="57"/>
    </row>
    <row r="26" spans="1:18" ht="15" x14ac:dyDescent="0.25">
      <c r="A26" s="28">
        <v>2</v>
      </c>
      <c r="B26" s="29" t="str">
        <f>B19</f>
        <v>GABRIEL BERTHI - ADSA SANTO ANDRÉ</v>
      </c>
      <c r="C26" s="43"/>
      <c r="D26" s="43"/>
      <c r="E26" s="43"/>
      <c r="F26" s="43"/>
      <c r="G26" s="43"/>
      <c r="H26" s="44"/>
      <c r="I26" s="43"/>
      <c r="J26" s="39"/>
      <c r="K26" s="39"/>
      <c r="L26" s="39"/>
      <c r="M26" s="39"/>
      <c r="N26" s="32"/>
      <c r="Q26" s="57"/>
    </row>
    <row r="27" spans="1:18" ht="15" x14ac:dyDescent="0.25">
      <c r="A27" s="28">
        <v>3</v>
      </c>
      <c r="B27" s="29" t="str">
        <f>B20</f>
        <v>CLAUDIO SANTOS - SALDANHA ADC ESTRELA</v>
      </c>
      <c r="C27" s="43"/>
      <c r="D27" s="43"/>
      <c r="E27" s="43"/>
      <c r="F27" s="43"/>
      <c r="G27" s="43"/>
      <c r="H27" s="44"/>
      <c r="I27" s="43"/>
      <c r="J27" s="39"/>
      <c r="K27" s="39"/>
      <c r="L27" s="39"/>
      <c r="M27" s="39"/>
      <c r="N27" s="32"/>
      <c r="Q27" s="57"/>
    </row>
    <row r="28" spans="1:18" x14ac:dyDescent="0.2">
      <c r="A28" s="62" t="s">
        <v>13</v>
      </c>
      <c r="B28" s="63"/>
      <c r="C28" s="40"/>
      <c r="D28" s="41"/>
      <c r="E28" s="41"/>
      <c r="F28" s="41"/>
      <c r="G28" s="41"/>
      <c r="H28" s="42"/>
      <c r="I28" s="42"/>
      <c r="J28" s="39"/>
      <c r="K28" s="39"/>
      <c r="L28" s="39"/>
      <c r="M28" s="39"/>
      <c r="N28" s="32"/>
      <c r="Q28" s="57"/>
    </row>
    <row r="29" spans="1:18" ht="15" x14ac:dyDescent="0.25">
      <c r="A29" s="28">
        <v>1</v>
      </c>
      <c r="B29" s="29" t="str">
        <f>B18</f>
        <v>NICHOLAS YAMANE - ADR ITAIM KEIKO</v>
      </c>
      <c r="C29" s="43"/>
      <c r="D29" s="43"/>
      <c r="E29" s="43"/>
      <c r="F29" s="43"/>
      <c r="G29" s="43"/>
      <c r="H29" s="44"/>
      <c r="I29" s="43"/>
      <c r="J29" s="39"/>
      <c r="K29" s="39"/>
      <c r="L29" s="39"/>
      <c r="M29" s="39"/>
      <c r="N29" s="32"/>
      <c r="Q29" s="57"/>
    </row>
    <row r="30" spans="1:18" ht="15" x14ac:dyDescent="0.25">
      <c r="A30" s="28">
        <v>2</v>
      </c>
      <c r="B30" s="29" t="str">
        <f>B19</f>
        <v>GABRIEL BERTHI - ADSA SANTO ANDRÉ</v>
      </c>
      <c r="C30" s="43"/>
      <c r="D30" s="43"/>
      <c r="E30" s="43"/>
      <c r="F30" s="43"/>
      <c r="G30" s="43"/>
      <c r="H30" s="44"/>
      <c r="I30" s="43"/>
      <c r="J30" s="39"/>
      <c r="K30" s="39"/>
      <c r="L30" s="39"/>
      <c r="M30" s="39"/>
      <c r="N30" s="32"/>
      <c r="Q30" s="57"/>
    </row>
    <row r="31" spans="1:18" x14ac:dyDescent="0.2">
      <c r="A31" s="45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Q31" s="57"/>
    </row>
    <row r="32" spans="1:18" x14ac:dyDescent="0.2">
      <c r="A32" s="66" t="s">
        <v>19</v>
      </c>
      <c r="B32" s="67"/>
      <c r="C32" s="50" t="s">
        <v>5</v>
      </c>
      <c r="D32" s="50" t="s">
        <v>6</v>
      </c>
      <c r="E32" s="50" t="s">
        <v>4</v>
      </c>
      <c r="F32" s="64" t="s">
        <v>2</v>
      </c>
      <c r="G32" s="64"/>
      <c r="H32" s="64"/>
      <c r="I32" s="64"/>
      <c r="J32" s="64"/>
      <c r="K32" s="64"/>
      <c r="L32" s="64"/>
      <c r="M32" s="64"/>
      <c r="N32" s="32"/>
      <c r="Q32" s="57"/>
    </row>
    <row r="33" spans="1:17" x14ac:dyDescent="0.2">
      <c r="A33" s="36">
        <v>1</v>
      </c>
      <c r="B33" s="57" t="s">
        <v>60</v>
      </c>
      <c r="C33" s="28">
        <f>I38</f>
        <v>0</v>
      </c>
      <c r="D33" s="28">
        <f>I44</f>
        <v>0</v>
      </c>
      <c r="E33" s="28">
        <f>C33+D33</f>
        <v>0</v>
      </c>
      <c r="F33" s="51" t="s">
        <v>7</v>
      </c>
      <c r="G33" s="61"/>
      <c r="H33" s="61"/>
      <c r="I33" s="61"/>
      <c r="J33" s="61"/>
      <c r="K33" s="61"/>
      <c r="L33" s="61"/>
      <c r="M33" s="61"/>
      <c r="N33" s="32"/>
      <c r="Q33" s="57"/>
    </row>
    <row r="34" spans="1:17" x14ac:dyDescent="0.2">
      <c r="A34" s="36">
        <v>2</v>
      </c>
      <c r="B34" s="57" t="s">
        <v>32</v>
      </c>
      <c r="C34" s="28">
        <f>I41</f>
        <v>0</v>
      </c>
      <c r="D34" s="28">
        <f>I45</f>
        <v>0</v>
      </c>
      <c r="E34" s="28">
        <f t="shared" ref="E34" si="2">C34+D34</f>
        <v>0</v>
      </c>
      <c r="F34" s="51" t="s">
        <v>8</v>
      </c>
      <c r="G34" s="65"/>
      <c r="H34" s="65"/>
      <c r="I34" s="65"/>
      <c r="J34" s="65"/>
      <c r="K34" s="65"/>
      <c r="L34" s="65"/>
      <c r="M34" s="65"/>
      <c r="N34" s="32"/>
      <c r="Q34" s="57"/>
    </row>
    <row r="35" spans="1:17" x14ac:dyDescent="0.2">
      <c r="A35" s="36">
        <v>3</v>
      </c>
      <c r="B35" s="57" t="s">
        <v>73</v>
      </c>
      <c r="C35" s="28">
        <f>I39</f>
        <v>0</v>
      </c>
      <c r="D35" s="28">
        <f>I42</f>
        <v>0</v>
      </c>
      <c r="E35" s="28">
        <f>C35+D35</f>
        <v>0</v>
      </c>
      <c r="F35" s="51" t="s">
        <v>9</v>
      </c>
      <c r="G35" s="61"/>
      <c r="H35" s="61"/>
      <c r="I35" s="61"/>
      <c r="J35" s="61"/>
      <c r="K35" s="61"/>
      <c r="L35" s="61"/>
      <c r="M35" s="61"/>
      <c r="N35" s="32"/>
      <c r="Q35" s="57"/>
    </row>
    <row r="36" spans="1:17" ht="7.5" customHeight="1" x14ac:dyDescent="0.2">
      <c r="A36" s="28"/>
      <c r="B36" s="37"/>
      <c r="C36" s="38"/>
      <c r="D36" s="38"/>
      <c r="E36" s="38"/>
      <c r="F36" s="38"/>
      <c r="G36" s="38"/>
      <c r="J36" s="39"/>
      <c r="K36" s="39"/>
      <c r="L36" s="39"/>
      <c r="M36" s="39"/>
      <c r="N36" s="32"/>
      <c r="Q36" s="57"/>
    </row>
    <row r="37" spans="1:17" x14ac:dyDescent="0.2">
      <c r="A37" s="62" t="s">
        <v>11</v>
      </c>
      <c r="B37" s="63"/>
      <c r="C37" s="40"/>
      <c r="D37" s="41"/>
      <c r="E37" s="41"/>
      <c r="F37" s="41"/>
      <c r="G37" s="41"/>
      <c r="H37" s="42"/>
      <c r="I37" s="42"/>
      <c r="J37" s="39"/>
      <c r="K37" s="39"/>
      <c r="L37" s="39"/>
      <c r="M37" s="39"/>
      <c r="N37" s="32"/>
      <c r="Q37" s="57"/>
    </row>
    <row r="38" spans="1:17" ht="15" x14ac:dyDescent="0.25">
      <c r="A38" s="26">
        <v>1</v>
      </c>
      <c r="B38" s="27" t="str">
        <f>B33</f>
        <v>THIAGO UIEDA - UCEG</v>
      </c>
      <c r="C38" s="43"/>
      <c r="D38" s="43"/>
      <c r="E38" s="43"/>
      <c r="F38" s="43"/>
      <c r="G38" s="43"/>
      <c r="H38" s="44"/>
      <c r="I38" s="43"/>
      <c r="J38" s="39"/>
      <c r="K38" s="39"/>
      <c r="L38" s="39"/>
      <c r="M38" s="39"/>
      <c r="N38" s="32"/>
      <c r="Q38" s="57"/>
    </row>
    <row r="39" spans="1:17" ht="15" x14ac:dyDescent="0.25">
      <c r="A39" s="26">
        <v>3</v>
      </c>
      <c r="B39" s="27" t="str">
        <f>B35</f>
        <v>LUCAS SILVA - ACDM MARÍLIA</v>
      </c>
      <c r="C39" s="43"/>
      <c r="D39" s="43"/>
      <c r="E39" s="43"/>
      <c r="F39" s="43"/>
      <c r="G39" s="43"/>
      <c r="H39" s="44"/>
      <c r="I39" s="43"/>
      <c r="J39" s="39"/>
      <c r="K39" s="39"/>
      <c r="L39" s="39"/>
      <c r="M39" s="39"/>
      <c r="N39" s="32"/>
      <c r="Q39" s="57"/>
    </row>
    <row r="40" spans="1:17" x14ac:dyDescent="0.2">
      <c r="A40" s="62" t="s">
        <v>12</v>
      </c>
      <c r="B40" s="63"/>
      <c r="C40" s="40"/>
      <c r="D40" s="41"/>
      <c r="E40" s="41"/>
      <c r="F40" s="41"/>
      <c r="G40" s="41"/>
      <c r="H40" s="42"/>
      <c r="I40" s="42"/>
      <c r="J40" s="39"/>
      <c r="K40" s="39"/>
      <c r="L40" s="39"/>
      <c r="M40" s="39"/>
      <c r="N40" s="32"/>
      <c r="Q40" s="57"/>
    </row>
    <row r="41" spans="1:17" ht="15" x14ac:dyDescent="0.25">
      <c r="A41" s="28">
        <v>2</v>
      </c>
      <c r="B41" s="29" t="str">
        <f>B34</f>
        <v>MATEUS BOTELHO - SCS ATEME</v>
      </c>
      <c r="C41" s="43"/>
      <c r="D41" s="43"/>
      <c r="E41" s="43"/>
      <c r="F41" s="43"/>
      <c r="G41" s="43"/>
      <c r="H41" s="44"/>
      <c r="I41" s="43"/>
      <c r="J41" s="39"/>
      <c r="K41" s="39"/>
      <c r="L41" s="39"/>
      <c r="M41" s="39"/>
      <c r="N41" s="32"/>
      <c r="Q41" s="57"/>
    </row>
    <row r="42" spans="1:17" ht="15" x14ac:dyDescent="0.25">
      <c r="A42" s="28">
        <v>3</v>
      </c>
      <c r="B42" s="29" t="str">
        <f>B35</f>
        <v>LUCAS SILVA - ACDM MARÍLIA</v>
      </c>
      <c r="C42" s="43"/>
      <c r="D42" s="43"/>
      <c r="E42" s="43"/>
      <c r="F42" s="43"/>
      <c r="G42" s="43"/>
      <c r="H42" s="44"/>
      <c r="I42" s="43"/>
      <c r="J42" s="39"/>
      <c r="K42" s="39"/>
      <c r="L42" s="39"/>
      <c r="M42" s="39"/>
      <c r="N42" s="32"/>
      <c r="Q42" s="57"/>
    </row>
    <row r="43" spans="1:17" x14ac:dyDescent="0.2">
      <c r="A43" s="62" t="s">
        <v>13</v>
      </c>
      <c r="B43" s="63"/>
      <c r="C43" s="40"/>
      <c r="D43" s="41"/>
      <c r="E43" s="41"/>
      <c r="F43" s="41"/>
      <c r="G43" s="41"/>
      <c r="H43" s="42"/>
      <c r="I43" s="42"/>
      <c r="J43" s="39"/>
      <c r="K43" s="39"/>
      <c r="L43" s="39"/>
      <c r="M43" s="39"/>
      <c r="N43" s="32"/>
      <c r="Q43" s="57"/>
    </row>
    <row r="44" spans="1:17" ht="15" x14ac:dyDescent="0.25">
      <c r="A44" s="28">
        <v>1</v>
      </c>
      <c r="B44" s="29" t="str">
        <f>B33</f>
        <v>THIAGO UIEDA - UCEG</v>
      </c>
      <c r="C44" s="43"/>
      <c r="D44" s="43"/>
      <c r="E44" s="43"/>
      <c r="F44" s="43"/>
      <c r="G44" s="43"/>
      <c r="H44" s="44"/>
      <c r="I44" s="43"/>
      <c r="J44" s="39"/>
      <c r="K44" s="39"/>
      <c r="L44" s="39"/>
      <c r="M44" s="39"/>
      <c r="N44" s="32"/>
      <c r="Q44" s="57"/>
    </row>
    <row r="45" spans="1:17" ht="15" x14ac:dyDescent="0.25">
      <c r="A45" s="28">
        <v>2</v>
      </c>
      <c r="B45" s="29" t="str">
        <f>B34</f>
        <v>MATEUS BOTELHO - SCS ATEME</v>
      </c>
      <c r="C45" s="43"/>
      <c r="D45" s="43"/>
      <c r="E45" s="43"/>
      <c r="F45" s="43"/>
      <c r="G45" s="43"/>
      <c r="H45" s="44"/>
      <c r="I45" s="43"/>
      <c r="J45" s="39"/>
      <c r="K45" s="39"/>
      <c r="L45" s="39"/>
      <c r="M45" s="39"/>
      <c r="N45" s="32"/>
      <c r="Q45" s="57"/>
    </row>
    <row r="46" spans="1:17" x14ac:dyDescent="0.2">
      <c r="A46" s="45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Q46" s="57"/>
    </row>
    <row r="47" spans="1:17" x14ac:dyDescent="0.2">
      <c r="A47" s="66" t="s">
        <v>20</v>
      </c>
      <c r="B47" s="67"/>
      <c r="C47" s="50" t="s">
        <v>5</v>
      </c>
      <c r="D47" s="50" t="s">
        <v>6</v>
      </c>
      <c r="E47" s="50" t="s">
        <v>4</v>
      </c>
      <c r="F47" s="64" t="s">
        <v>2</v>
      </c>
      <c r="G47" s="64"/>
      <c r="H47" s="64"/>
      <c r="I47" s="64"/>
      <c r="J47" s="64"/>
      <c r="K47" s="64"/>
      <c r="L47" s="64"/>
      <c r="M47" s="64"/>
      <c r="N47" s="32"/>
      <c r="Q47" s="57"/>
    </row>
    <row r="48" spans="1:17" x14ac:dyDescent="0.2">
      <c r="A48" s="36">
        <v>1</v>
      </c>
      <c r="B48" s="56" t="s">
        <v>43</v>
      </c>
      <c r="C48" s="28">
        <f>I53</f>
        <v>0</v>
      </c>
      <c r="D48" s="28">
        <f>I59</f>
        <v>0</v>
      </c>
      <c r="E48" s="28">
        <f>C48+D48</f>
        <v>0</v>
      </c>
      <c r="F48" s="51" t="s">
        <v>7</v>
      </c>
      <c r="G48" s="61"/>
      <c r="H48" s="61"/>
      <c r="I48" s="61"/>
      <c r="J48" s="61"/>
      <c r="K48" s="61"/>
      <c r="L48" s="61"/>
      <c r="M48" s="61"/>
      <c r="N48" s="32"/>
      <c r="Q48" s="57"/>
    </row>
    <row r="49" spans="1:17" x14ac:dyDescent="0.2">
      <c r="A49" s="36">
        <v>2</v>
      </c>
      <c r="B49" s="57" t="s">
        <v>39</v>
      </c>
      <c r="C49" s="28">
        <f>I56</f>
        <v>0</v>
      </c>
      <c r="D49" s="28">
        <f>I60</f>
        <v>0</v>
      </c>
      <c r="E49" s="28">
        <f t="shared" ref="E49" si="3">C49+D49</f>
        <v>0</v>
      </c>
      <c r="F49" s="51" t="s">
        <v>8</v>
      </c>
      <c r="G49" s="61"/>
      <c r="H49" s="65"/>
      <c r="I49" s="65"/>
      <c r="J49" s="65"/>
      <c r="K49" s="65"/>
      <c r="L49" s="65"/>
      <c r="M49" s="65"/>
      <c r="N49" s="32"/>
      <c r="Q49" s="57"/>
    </row>
    <row r="50" spans="1:17" x14ac:dyDescent="0.2">
      <c r="A50" s="36">
        <v>3</v>
      </c>
      <c r="B50" s="57" t="s">
        <v>53</v>
      </c>
      <c r="C50" s="28">
        <f>I54</f>
        <v>0</v>
      </c>
      <c r="D50" s="28">
        <f>I57</f>
        <v>0</v>
      </c>
      <c r="E50" s="28">
        <f>C50+D50</f>
        <v>0</v>
      </c>
      <c r="F50" s="51" t="s">
        <v>9</v>
      </c>
      <c r="G50" s="61"/>
      <c r="H50" s="61"/>
      <c r="I50" s="61"/>
      <c r="J50" s="61"/>
      <c r="K50" s="61"/>
      <c r="L50" s="61"/>
      <c r="M50" s="61"/>
      <c r="N50" s="32"/>
      <c r="Q50" s="57"/>
    </row>
    <row r="51" spans="1:17" ht="6.75" customHeight="1" x14ac:dyDescent="0.2">
      <c r="A51" s="28"/>
      <c r="B51" s="37"/>
      <c r="C51" s="38"/>
      <c r="D51" s="38"/>
      <c r="E51" s="38"/>
      <c r="F51" s="38"/>
      <c r="G51" s="38"/>
      <c r="J51" s="39"/>
      <c r="K51" s="39"/>
      <c r="L51" s="39"/>
      <c r="M51" s="39"/>
      <c r="N51" s="32"/>
      <c r="Q51" s="57"/>
    </row>
    <row r="52" spans="1:17" x14ac:dyDescent="0.2">
      <c r="A52" s="62" t="s">
        <v>11</v>
      </c>
      <c r="B52" s="63"/>
      <c r="C52" s="40">
        <v>1</v>
      </c>
      <c r="D52" s="41">
        <v>2</v>
      </c>
      <c r="E52" s="41">
        <v>3</v>
      </c>
      <c r="F52" s="41">
        <v>4</v>
      </c>
      <c r="G52" s="41">
        <v>5</v>
      </c>
      <c r="H52" s="42" t="s">
        <v>3</v>
      </c>
      <c r="I52" s="42" t="s">
        <v>4</v>
      </c>
      <c r="J52" s="39"/>
      <c r="K52" s="39"/>
      <c r="L52" s="39"/>
      <c r="M52" s="39"/>
      <c r="N52" s="32"/>
      <c r="Q52" s="57"/>
    </row>
    <row r="53" spans="1:17" ht="15" x14ac:dyDescent="0.25">
      <c r="A53" s="26">
        <v>1</v>
      </c>
      <c r="B53" s="27" t="str">
        <f>B48</f>
        <v>DIOGO MARTINHÃO - ADSA SANTO ANDRÉ</v>
      </c>
      <c r="C53" s="43"/>
      <c r="D53" s="43"/>
      <c r="E53" s="43"/>
      <c r="F53" s="43"/>
      <c r="G53" s="43"/>
      <c r="H53" s="44"/>
      <c r="I53" s="43"/>
      <c r="J53" s="39"/>
      <c r="K53" s="39"/>
      <c r="L53" s="39"/>
      <c r="M53" s="39"/>
      <c r="N53" s="32"/>
      <c r="Q53" s="57"/>
    </row>
    <row r="54" spans="1:17" ht="15" x14ac:dyDescent="0.25">
      <c r="A54" s="26">
        <v>3</v>
      </c>
      <c r="B54" s="27" t="str">
        <f>B50</f>
        <v>MATHEUS ALMEIDA - ACDM MARÍLIA</v>
      </c>
      <c r="C54" s="43"/>
      <c r="D54" s="43"/>
      <c r="E54" s="43"/>
      <c r="F54" s="43"/>
      <c r="G54" s="43"/>
      <c r="H54" s="44"/>
      <c r="I54" s="43"/>
      <c r="J54" s="39"/>
      <c r="K54" s="39"/>
      <c r="L54" s="39"/>
      <c r="M54" s="39"/>
      <c r="N54" s="32"/>
      <c r="Q54" s="57"/>
    </row>
    <row r="55" spans="1:17" x14ac:dyDescent="0.2">
      <c r="A55" s="62" t="s">
        <v>12</v>
      </c>
      <c r="B55" s="63"/>
      <c r="C55" s="40"/>
      <c r="D55" s="41"/>
      <c r="E55" s="41"/>
      <c r="F55" s="41"/>
      <c r="G55" s="41"/>
      <c r="H55" s="42"/>
      <c r="I55" s="42"/>
      <c r="J55" s="39"/>
      <c r="K55" s="39"/>
      <c r="L55" s="39"/>
      <c r="M55" s="39"/>
      <c r="N55" s="32"/>
      <c r="Q55" s="57"/>
    </row>
    <row r="56" spans="1:17" ht="15" x14ac:dyDescent="0.25">
      <c r="A56" s="28">
        <v>2</v>
      </c>
      <c r="B56" s="29" t="str">
        <f>B49</f>
        <v>HUMBERTO ARAÚJO - SALDANHA ADC ESTRELA</v>
      </c>
      <c r="C56" s="43"/>
      <c r="D56" s="43"/>
      <c r="E56" s="43"/>
      <c r="F56" s="43"/>
      <c r="G56" s="43"/>
      <c r="H56" s="44"/>
      <c r="I56" s="43"/>
      <c r="J56" s="39"/>
      <c r="K56" s="39"/>
      <c r="L56" s="39"/>
      <c r="M56" s="39"/>
      <c r="N56" s="32"/>
      <c r="Q56" s="57"/>
    </row>
    <row r="57" spans="1:17" ht="15" x14ac:dyDescent="0.25">
      <c r="A57" s="28">
        <v>3</v>
      </c>
      <c r="B57" s="29" t="str">
        <f>B50</f>
        <v>MATHEUS ALMEIDA - ACDM MARÍLIA</v>
      </c>
      <c r="C57" s="43"/>
      <c r="D57" s="43"/>
      <c r="E57" s="43"/>
      <c r="F57" s="43"/>
      <c r="G57" s="43"/>
      <c r="H57" s="44"/>
      <c r="I57" s="43"/>
      <c r="J57" s="39"/>
      <c r="K57" s="39"/>
      <c r="L57" s="39"/>
      <c r="M57" s="39"/>
      <c r="N57" s="32"/>
      <c r="Q57" s="57"/>
    </row>
    <row r="58" spans="1:17" x14ac:dyDescent="0.2">
      <c r="A58" s="62" t="s">
        <v>13</v>
      </c>
      <c r="B58" s="63"/>
      <c r="C58" s="40"/>
      <c r="D58" s="41"/>
      <c r="E58" s="41"/>
      <c r="F58" s="41"/>
      <c r="G58" s="41"/>
      <c r="H58" s="42"/>
      <c r="I58" s="42"/>
      <c r="J58" s="39"/>
      <c r="K58" s="39"/>
      <c r="L58" s="39"/>
      <c r="M58" s="39"/>
      <c r="N58" s="32"/>
      <c r="Q58" s="57"/>
    </row>
    <row r="59" spans="1:17" ht="15" x14ac:dyDescent="0.25">
      <c r="A59" s="28">
        <v>1</v>
      </c>
      <c r="B59" s="29" t="str">
        <f>B48</f>
        <v>DIOGO MARTINHÃO - ADSA SANTO ANDRÉ</v>
      </c>
      <c r="C59" s="43"/>
      <c r="D59" s="43"/>
      <c r="E59" s="43"/>
      <c r="F59" s="43"/>
      <c r="G59" s="43"/>
      <c r="H59" s="44"/>
      <c r="I59" s="43"/>
      <c r="J59" s="39"/>
      <c r="K59" s="39"/>
      <c r="L59" s="39"/>
      <c r="M59" s="39"/>
      <c r="N59" s="32"/>
    </row>
    <row r="60" spans="1:17" ht="15" x14ac:dyDescent="0.25">
      <c r="A60" s="28">
        <v>2</v>
      </c>
      <c r="B60" s="29" t="str">
        <f>B49</f>
        <v>HUMBERTO ARAÚJO - SALDANHA ADC ESTRELA</v>
      </c>
      <c r="C60" s="43"/>
      <c r="D60" s="43"/>
      <c r="E60" s="43"/>
      <c r="F60" s="43"/>
      <c r="G60" s="43"/>
      <c r="H60" s="44"/>
      <c r="I60" s="43"/>
      <c r="J60" s="39"/>
      <c r="K60" s="39"/>
      <c r="L60" s="39"/>
      <c r="M60" s="39"/>
      <c r="N60" s="32"/>
    </row>
    <row r="61" spans="1:17" x14ac:dyDescent="0.2">
      <c r="A61" s="45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7" x14ac:dyDescent="0.2">
      <c r="B62" s="52" t="s">
        <v>21</v>
      </c>
      <c r="C62" s="50" t="s">
        <v>5</v>
      </c>
      <c r="D62" s="50" t="s">
        <v>6</v>
      </c>
      <c r="E62" s="50" t="s">
        <v>4</v>
      </c>
      <c r="F62" s="64" t="s">
        <v>2</v>
      </c>
      <c r="G62" s="64"/>
      <c r="H62" s="64"/>
      <c r="I62" s="64"/>
      <c r="J62" s="64"/>
      <c r="K62" s="64"/>
      <c r="L62" s="64"/>
      <c r="M62" s="64"/>
      <c r="N62" s="32"/>
    </row>
    <row r="63" spans="1:17" x14ac:dyDescent="0.2">
      <c r="A63" s="36">
        <v>1</v>
      </c>
      <c r="B63" s="56" t="s">
        <v>62</v>
      </c>
      <c r="C63" s="28">
        <f>I68</f>
        <v>0</v>
      </c>
      <c r="D63" s="28">
        <f>I74</f>
        <v>0</v>
      </c>
      <c r="E63" s="28">
        <f>C63+D63</f>
        <v>0</v>
      </c>
      <c r="F63" s="51" t="s">
        <v>7</v>
      </c>
      <c r="G63" s="61"/>
      <c r="H63" s="61"/>
      <c r="I63" s="61"/>
      <c r="J63" s="61"/>
      <c r="K63" s="61"/>
      <c r="L63" s="61"/>
      <c r="M63" s="61"/>
      <c r="N63" s="32"/>
    </row>
    <row r="64" spans="1:17" x14ac:dyDescent="0.2">
      <c r="A64" s="36">
        <v>2</v>
      </c>
      <c r="B64" s="57" t="s">
        <v>47</v>
      </c>
      <c r="C64" s="28">
        <f>I71</f>
        <v>0</v>
      </c>
      <c r="D64" s="28">
        <v>0</v>
      </c>
      <c r="E64" s="28">
        <f t="shared" ref="E64" si="4">C64+D64</f>
        <v>0</v>
      </c>
      <c r="F64" s="51" t="s">
        <v>8</v>
      </c>
      <c r="G64" s="61"/>
      <c r="H64" s="65"/>
      <c r="I64" s="65"/>
      <c r="J64" s="65"/>
      <c r="K64" s="65"/>
      <c r="L64" s="65"/>
      <c r="M64" s="65"/>
      <c r="N64" s="32"/>
    </row>
    <row r="65" spans="1:14" x14ac:dyDescent="0.2">
      <c r="A65" s="36">
        <v>3</v>
      </c>
      <c r="B65" s="57" t="s">
        <v>74</v>
      </c>
      <c r="C65" s="28">
        <f>I69</f>
        <v>0</v>
      </c>
      <c r="D65" s="28">
        <f>I72</f>
        <v>0</v>
      </c>
      <c r="E65" s="28">
        <f>C65+D65</f>
        <v>0</v>
      </c>
      <c r="F65" s="51" t="s">
        <v>9</v>
      </c>
      <c r="G65" s="61"/>
      <c r="H65" s="61"/>
      <c r="I65" s="61"/>
      <c r="J65" s="61"/>
      <c r="K65" s="61"/>
      <c r="L65" s="61"/>
      <c r="M65" s="61"/>
      <c r="N65" s="32"/>
    </row>
    <row r="66" spans="1:14" x14ac:dyDescent="0.2">
      <c r="A66" s="28"/>
      <c r="B66" s="37"/>
      <c r="C66" s="38"/>
      <c r="D66" s="38"/>
      <c r="E66" s="38"/>
      <c r="F66" s="38"/>
      <c r="G66" s="38"/>
      <c r="J66" s="39"/>
      <c r="K66" s="39"/>
      <c r="L66" s="39"/>
      <c r="M66" s="39"/>
      <c r="N66" s="32"/>
    </row>
    <row r="67" spans="1:14" x14ac:dyDescent="0.2">
      <c r="A67" s="62" t="s">
        <v>11</v>
      </c>
      <c r="B67" s="63"/>
      <c r="C67" s="40">
        <v>1</v>
      </c>
      <c r="D67" s="41">
        <v>2</v>
      </c>
      <c r="E67" s="41">
        <v>3</v>
      </c>
      <c r="F67" s="41">
        <v>4</v>
      </c>
      <c r="G67" s="41">
        <v>5</v>
      </c>
      <c r="H67" s="42" t="s">
        <v>3</v>
      </c>
      <c r="I67" s="42" t="s">
        <v>4</v>
      </c>
      <c r="J67" s="39"/>
      <c r="K67" s="39"/>
      <c r="L67" s="39"/>
      <c r="M67" s="39"/>
      <c r="N67" s="32"/>
    </row>
    <row r="68" spans="1:14" ht="15" x14ac:dyDescent="0.25">
      <c r="A68" s="26">
        <v>1</v>
      </c>
      <c r="B68" s="27" t="str">
        <f>B63</f>
        <v>GABRIEL MATOS - ITAIM KEIKO</v>
      </c>
      <c r="C68" s="43"/>
      <c r="D68" s="43"/>
      <c r="E68" s="43"/>
      <c r="F68" s="43"/>
      <c r="G68" s="43"/>
      <c r="H68" s="44"/>
      <c r="I68" s="43"/>
      <c r="J68" s="39"/>
      <c r="K68" s="39"/>
      <c r="L68" s="39"/>
      <c r="M68" s="39"/>
      <c r="N68" s="32"/>
    </row>
    <row r="69" spans="1:14" ht="15" x14ac:dyDescent="0.25">
      <c r="A69" s="26">
        <v>3</v>
      </c>
      <c r="B69" s="27" t="str">
        <f>B65</f>
        <v>THIAGO MODESTO - NELSON MACHADO YARA</v>
      </c>
      <c r="C69" s="43"/>
      <c r="D69" s="43"/>
      <c r="E69" s="43"/>
      <c r="F69" s="43"/>
      <c r="G69" s="43"/>
      <c r="H69" s="44"/>
      <c r="I69" s="43"/>
      <c r="J69" s="39"/>
      <c r="K69" s="39"/>
      <c r="L69" s="39"/>
      <c r="M69" s="39"/>
      <c r="N69" s="32"/>
    </row>
    <row r="70" spans="1:14" x14ac:dyDescent="0.2">
      <c r="A70" s="62" t="s">
        <v>12</v>
      </c>
      <c r="B70" s="63"/>
      <c r="C70" s="40"/>
      <c r="D70" s="41"/>
      <c r="E70" s="41"/>
      <c r="F70" s="41"/>
      <c r="G70" s="41"/>
      <c r="H70" s="42"/>
      <c r="I70" s="42"/>
      <c r="J70" s="39"/>
      <c r="K70" s="39"/>
      <c r="L70" s="39"/>
      <c r="M70" s="39"/>
      <c r="N70" s="32"/>
    </row>
    <row r="71" spans="1:14" ht="15" x14ac:dyDescent="0.25">
      <c r="A71" s="28">
        <v>2</v>
      </c>
      <c r="B71" s="29" t="str">
        <f>B64</f>
        <v>RENAN GUILHERME FONTES - ACDM MARÍLIA</v>
      </c>
      <c r="C71" s="43"/>
      <c r="D71" s="43"/>
      <c r="E71" s="43"/>
      <c r="F71" s="43"/>
      <c r="G71" s="43"/>
      <c r="H71" s="44"/>
      <c r="I71" s="43"/>
      <c r="J71" s="39"/>
      <c r="K71" s="39"/>
      <c r="L71" s="39"/>
      <c r="M71" s="39"/>
      <c r="N71" s="32"/>
    </row>
    <row r="72" spans="1:14" ht="15" x14ac:dyDescent="0.25">
      <c r="A72" s="28">
        <v>3</v>
      </c>
      <c r="B72" s="29" t="str">
        <f>B65</f>
        <v>THIAGO MODESTO - NELSON MACHADO YARA</v>
      </c>
      <c r="C72" s="43"/>
      <c r="D72" s="43"/>
      <c r="E72" s="43"/>
      <c r="F72" s="43"/>
      <c r="G72" s="43"/>
      <c r="H72" s="44"/>
      <c r="I72" s="43"/>
      <c r="J72" s="39"/>
      <c r="K72" s="39"/>
      <c r="L72" s="39"/>
      <c r="M72" s="39"/>
      <c r="N72" s="32"/>
    </row>
    <row r="73" spans="1:14" x14ac:dyDescent="0.2">
      <c r="A73" s="62" t="s">
        <v>13</v>
      </c>
      <c r="B73" s="63"/>
      <c r="C73" s="40"/>
      <c r="D73" s="41"/>
      <c r="E73" s="41"/>
      <c r="F73" s="41"/>
      <c r="G73" s="41"/>
      <c r="H73" s="42"/>
      <c r="I73" s="42"/>
      <c r="J73" s="39"/>
      <c r="K73" s="39"/>
      <c r="L73" s="39"/>
      <c r="M73" s="39"/>
      <c r="N73" s="32"/>
    </row>
    <row r="74" spans="1:14" ht="15" x14ac:dyDescent="0.25">
      <c r="A74" s="28">
        <v>1</v>
      </c>
      <c r="B74" s="29" t="str">
        <f>B63</f>
        <v>GABRIEL MATOS - ITAIM KEIKO</v>
      </c>
      <c r="C74" s="43"/>
      <c r="D74" s="43"/>
      <c r="E74" s="43"/>
      <c r="F74" s="43"/>
      <c r="G74" s="43"/>
      <c r="H74" s="44"/>
      <c r="I74" s="43"/>
      <c r="J74" s="39"/>
      <c r="K74" s="39"/>
      <c r="L74" s="39"/>
      <c r="M74" s="39"/>
      <c r="N74" s="32"/>
    </row>
    <row r="75" spans="1:14" ht="15" x14ac:dyDescent="0.25">
      <c r="A75" s="28">
        <v>2</v>
      </c>
      <c r="B75" s="29" t="str">
        <f>B64</f>
        <v>RENAN GUILHERME FONTES - ACDM MARÍLIA</v>
      </c>
      <c r="C75" s="43"/>
      <c r="D75" s="43"/>
      <c r="E75" s="43"/>
      <c r="F75" s="43"/>
      <c r="G75" s="43"/>
      <c r="H75" s="44"/>
      <c r="I75" s="43"/>
      <c r="J75" s="39"/>
      <c r="K75" s="39"/>
      <c r="L75" s="39"/>
      <c r="M75" s="39"/>
      <c r="N75" s="32"/>
    </row>
    <row r="76" spans="1:14" x14ac:dyDescent="0.2">
      <c r="A76" s="45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">
      <c r="B77" s="52" t="s">
        <v>22</v>
      </c>
      <c r="C77" s="50" t="s">
        <v>5</v>
      </c>
      <c r="D77" s="50" t="s">
        <v>6</v>
      </c>
      <c r="E77" s="50" t="s">
        <v>4</v>
      </c>
      <c r="F77" s="64" t="s">
        <v>2</v>
      </c>
      <c r="G77" s="64"/>
      <c r="H77" s="64"/>
      <c r="I77" s="64"/>
      <c r="J77" s="64"/>
      <c r="K77" s="64"/>
      <c r="L77" s="64"/>
      <c r="M77" s="64"/>
      <c r="N77" s="32"/>
    </row>
    <row r="78" spans="1:14" x14ac:dyDescent="0.2">
      <c r="A78" s="36">
        <v>1</v>
      </c>
      <c r="B78" s="56" t="s">
        <v>61</v>
      </c>
      <c r="C78" s="28" t="str">
        <f>I83</f>
        <v>1</v>
      </c>
      <c r="D78" s="28" t="str">
        <f>I89</f>
        <v>1</v>
      </c>
      <c r="E78" s="28">
        <f>C78+D78</f>
        <v>2</v>
      </c>
      <c r="F78" s="51" t="s">
        <v>7</v>
      </c>
      <c r="G78" s="61"/>
      <c r="H78" s="61"/>
      <c r="I78" s="61"/>
      <c r="J78" s="61"/>
      <c r="K78" s="61"/>
      <c r="L78" s="61"/>
      <c r="M78" s="61"/>
      <c r="N78" s="32"/>
    </row>
    <row r="79" spans="1:14" x14ac:dyDescent="0.2">
      <c r="A79" s="36">
        <v>2</v>
      </c>
      <c r="B79" s="57" t="s">
        <v>36</v>
      </c>
      <c r="C79" s="28" t="str">
        <f>I86</f>
        <v>1</v>
      </c>
      <c r="D79" s="28" t="str">
        <f>I90</f>
        <v>1</v>
      </c>
      <c r="E79" s="28">
        <f t="shared" ref="E79" si="5">C79+D79</f>
        <v>2</v>
      </c>
      <c r="F79" s="51" t="s">
        <v>8</v>
      </c>
      <c r="G79" s="61"/>
      <c r="H79" s="65"/>
      <c r="I79" s="65"/>
      <c r="J79" s="65"/>
      <c r="K79" s="65"/>
      <c r="L79" s="65"/>
      <c r="M79" s="65"/>
      <c r="N79" s="32"/>
    </row>
    <row r="80" spans="1:14" x14ac:dyDescent="0.2">
      <c r="A80" s="36">
        <v>3</v>
      </c>
      <c r="B80" s="57" t="s">
        <v>67</v>
      </c>
      <c r="C80" s="28" t="str">
        <f>I84</f>
        <v>1</v>
      </c>
      <c r="D80" s="28" t="str">
        <f>I87</f>
        <v>1</v>
      </c>
      <c r="E80" s="28">
        <f>C80+D80</f>
        <v>2</v>
      </c>
      <c r="F80" s="51" t="s">
        <v>9</v>
      </c>
      <c r="G80" s="61"/>
      <c r="H80" s="61"/>
      <c r="I80" s="61"/>
      <c r="J80" s="61"/>
      <c r="K80" s="61"/>
      <c r="L80" s="61"/>
      <c r="M80" s="61"/>
      <c r="N80" s="32"/>
    </row>
    <row r="81" spans="1:14" x14ac:dyDescent="0.2">
      <c r="A81" s="28"/>
      <c r="B81" s="37"/>
      <c r="C81" s="38"/>
      <c r="D81" s="38"/>
      <c r="E81" s="38"/>
      <c r="F81" s="38"/>
      <c r="G81" s="38"/>
      <c r="J81" s="39"/>
      <c r="K81" s="39"/>
      <c r="L81" s="39"/>
      <c r="M81" s="39"/>
      <c r="N81" s="32"/>
    </row>
    <row r="82" spans="1:14" x14ac:dyDescent="0.2">
      <c r="A82" s="62" t="s">
        <v>11</v>
      </c>
      <c r="B82" s="63"/>
      <c r="C82" s="40">
        <v>1</v>
      </c>
      <c r="D82" s="41">
        <v>2</v>
      </c>
      <c r="E82" s="41">
        <v>3</v>
      </c>
      <c r="F82" s="41">
        <v>4</v>
      </c>
      <c r="G82" s="41">
        <v>5</v>
      </c>
      <c r="H82" s="42" t="s">
        <v>3</v>
      </c>
      <c r="I82" s="42" t="s">
        <v>4</v>
      </c>
      <c r="J82" s="39"/>
      <c r="K82" s="39"/>
      <c r="L82" s="39"/>
      <c r="M82" s="39"/>
      <c r="N82" s="32"/>
    </row>
    <row r="83" spans="1:14" ht="15" x14ac:dyDescent="0.25">
      <c r="A83" s="26">
        <v>1</v>
      </c>
      <c r="B83" s="27" t="str">
        <f>B78</f>
        <v>MARCELO DE SOUZA - VOTORANTIM</v>
      </c>
      <c r="C83" s="43"/>
      <c r="D83" s="43"/>
      <c r="E83" s="43"/>
      <c r="F83" s="43"/>
      <c r="G83" s="43"/>
      <c r="H83" s="44"/>
      <c r="I83" s="43" t="str">
        <f>IF(H83=2,"2","1")</f>
        <v>1</v>
      </c>
      <c r="J83" s="39"/>
      <c r="K83" s="39"/>
      <c r="L83" s="39"/>
      <c r="M83" s="39"/>
      <c r="N83" s="32"/>
    </row>
    <row r="84" spans="1:14" ht="15" x14ac:dyDescent="0.25">
      <c r="A84" s="26">
        <v>3</v>
      </c>
      <c r="B84" s="27" t="str">
        <f>B80</f>
        <v>GUILHERME DE PAULA - SCS ATEME</v>
      </c>
      <c r="C84" s="43"/>
      <c r="D84" s="43"/>
      <c r="E84" s="43"/>
      <c r="F84" s="43"/>
      <c r="G84" s="43"/>
      <c r="H84" s="44"/>
      <c r="I84" s="43" t="str">
        <f>IF(H84=2,"2","1")</f>
        <v>1</v>
      </c>
      <c r="J84" s="39"/>
      <c r="K84" s="39"/>
      <c r="L84" s="39"/>
      <c r="M84" s="39"/>
      <c r="N84" s="32"/>
    </row>
    <row r="85" spans="1:14" x14ac:dyDescent="0.2">
      <c r="A85" s="62" t="s">
        <v>12</v>
      </c>
      <c r="B85" s="63"/>
      <c r="C85" s="40">
        <v>1</v>
      </c>
      <c r="D85" s="41">
        <v>2</v>
      </c>
      <c r="E85" s="41">
        <v>3</v>
      </c>
      <c r="F85" s="41">
        <v>4</v>
      </c>
      <c r="G85" s="41">
        <v>5</v>
      </c>
      <c r="H85" s="42"/>
      <c r="I85" s="42" t="s">
        <v>4</v>
      </c>
      <c r="J85" s="39"/>
      <c r="K85" s="39"/>
      <c r="L85" s="39"/>
      <c r="M85" s="39"/>
      <c r="N85" s="32"/>
    </row>
    <row r="86" spans="1:14" ht="15" x14ac:dyDescent="0.25">
      <c r="A86" s="28">
        <v>2</v>
      </c>
      <c r="B86" s="29" t="str">
        <f>B79</f>
        <v>EDUARDO RONDINI - CTM JACAREÍ</v>
      </c>
      <c r="C86" s="43"/>
      <c r="D86" s="43"/>
      <c r="E86" s="43"/>
      <c r="F86" s="43"/>
      <c r="G86" s="43"/>
      <c r="H86" s="44"/>
      <c r="I86" s="43" t="str">
        <f>IF(H86=2,"2","1")</f>
        <v>1</v>
      </c>
      <c r="J86" s="39"/>
      <c r="K86" s="39"/>
      <c r="L86" s="39"/>
      <c r="M86" s="39"/>
      <c r="N86" s="32"/>
    </row>
    <row r="87" spans="1:14" ht="15" x14ac:dyDescent="0.25">
      <c r="A87" s="28">
        <v>3</v>
      </c>
      <c r="B87" s="29" t="str">
        <f>B80</f>
        <v>GUILHERME DE PAULA - SCS ATEME</v>
      </c>
      <c r="C87" s="43"/>
      <c r="D87" s="43"/>
      <c r="E87" s="43"/>
      <c r="F87" s="43"/>
      <c r="G87" s="43"/>
      <c r="H87" s="44"/>
      <c r="I87" s="43" t="str">
        <f>IF(H87=2,"2","1")</f>
        <v>1</v>
      </c>
      <c r="J87" s="39"/>
      <c r="K87" s="39"/>
      <c r="L87" s="39"/>
      <c r="M87" s="39"/>
      <c r="N87" s="32"/>
    </row>
    <row r="88" spans="1:14" x14ac:dyDescent="0.2">
      <c r="A88" s="62" t="s">
        <v>13</v>
      </c>
      <c r="B88" s="63"/>
      <c r="C88" s="40">
        <v>1</v>
      </c>
      <c r="D88" s="41">
        <v>2</v>
      </c>
      <c r="E88" s="41">
        <v>3</v>
      </c>
      <c r="F88" s="41">
        <v>4</v>
      </c>
      <c r="G88" s="41">
        <v>5</v>
      </c>
      <c r="H88" s="42" t="s">
        <v>3</v>
      </c>
      <c r="I88" s="42" t="s">
        <v>4</v>
      </c>
      <c r="J88" s="39"/>
      <c r="K88" s="39"/>
      <c r="L88" s="39"/>
      <c r="M88" s="39"/>
      <c r="N88" s="32"/>
    </row>
    <row r="89" spans="1:14" ht="15" x14ac:dyDescent="0.25">
      <c r="A89" s="28">
        <v>1</v>
      </c>
      <c r="B89" s="29" t="str">
        <f>B78</f>
        <v>MARCELO DE SOUZA - VOTORANTIM</v>
      </c>
      <c r="C89" s="43"/>
      <c r="D89" s="43"/>
      <c r="E89" s="43"/>
      <c r="F89" s="43"/>
      <c r="G89" s="43"/>
      <c r="H89" s="44"/>
      <c r="I89" s="43" t="str">
        <f>IF(H89=2,"2","1")</f>
        <v>1</v>
      </c>
      <c r="J89" s="39"/>
      <c r="K89" s="39"/>
      <c r="L89" s="39"/>
      <c r="M89" s="39"/>
      <c r="N89" s="32"/>
    </row>
    <row r="90" spans="1:14" ht="15" x14ac:dyDescent="0.25">
      <c r="A90" s="28">
        <v>2</v>
      </c>
      <c r="B90" s="29" t="str">
        <f>B79</f>
        <v>EDUARDO RONDINI - CTM JACAREÍ</v>
      </c>
      <c r="C90" s="43"/>
      <c r="D90" s="43"/>
      <c r="E90" s="43"/>
      <c r="F90" s="43"/>
      <c r="G90" s="43"/>
      <c r="H90" s="44"/>
      <c r="I90" s="43" t="str">
        <f>IF(H90=2,"2","1")</f>
        <v>1</v>
      </c>
      <c r="J90" s="39"/>
      <c r="K90" s="39"/>
      <c r="L90" s="39"/>
      <c r="M90" s="39"/>
      <c r="N90" s="32"/>
    </row>
    <row r="91" spans="1:14" x14ac:dyDescent="0.2">
      <c r="A91" s="45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">
      <c r="B92" s="52" t="s">
        <v>23</v>
      </c>
      <c r="C92" s="50" t="s">
        <v>5</v>
      </c>
      <c r="D92" s="50" t="s">
        <v>6</v>
      </c>
      <c r="E92" s="50" t="s">
        <v>4</v>
      </c>
      <c r="F92" s="64" t="s">
        <v>2</v>
      </c>
      <c r="G92" s="64"/>
      <c r="H92" s="64"/>
      <c r="I92" s="64"/>
      <c r="J92" s="64"/>
      <c r="K92" s="64"/>
      <c r="L92" s="64"/>
      <c r="M92" s="64"/>
      <c r="N92" s="32"/>
    </row>
    <row r="93" spans="1:14" x14ac:dyDescent="0.2">
      <c r="A93" s="36">
        <v>1</v>
      </c>
      <c r="B93" s="57" t="s">
        <v>30</v>
      </c>
      <c r="C93" s="28">
        <f>I98</f>
        <v>0</v>
      </c>
      <c r="D93" s="28">
        <f>I104</f>
        <v>0</v>
      </c>
      <c r="E93" s="28">
        <f>C93+D93</f>
        <v>0</v>
      </c>
      <c r="F93" s="51" t="s">
        <v>7</v>
      </c>
      <c r="G93" s="61"/>
      <c r="H93" s="61"/>
      <c r="I93" s="61"/>
      <c r="J93" s="61"/>
      <c r="K93" s="61"/>
      <c r="L93" s="61"/>
      <c r="M93" s="61"/>
      <c r="N93" s="32"/>
    </row>
    <row r="94" spans="1:14" x14ac:dyDescent="0.2">
      <c r="A94" s="36">
        <v>2</v>
      </c>
      <c r="B94" s="57" t="s">
        <v>45</v>
      </c>
      <c r="C94" s="28">
        <f>I101</f>
        <v>0</v>
      </c>
      <c r="D94" s="28">
        <f>I105</f>
        <v>0</v>
      </c>
      <c r="E94" s="28">
        <f t="shared" ref="E94" si="6">C94+D94</f>
        <v>0</v>
      </c>
      <c r="F94" s="51" t="s">
        <v>8</v>
      </c>
      <c r="G94" s="61"/>
      <c r="H94" s="65"/>
      <c r="I94" s="65"/>
      <c r="J94" s="65"/>
      <c r="K94" s="65"/>
      <c r="L94" s="65"/>
      <c r="M94" s="65"/>
      <c r="N94" s="32"/>
    </row>
    <row r="95" spans="1:14" x14ac:dyDescent="0.2">
      <c r="A95" s="36">
        <v>3</v>
      </c>
      <c r="B95" s="57" t="s">
        <v>51</v>
      </c>
      <c r="C95" s="28">
        <f>I99</f>
        <v>0</v>
      </c>
      <c r="D95" s="28">
        <f>I102</f>
        <v>0</v>
      </c>
      <c r="E95" s="28">
        <f>C95+D95</f>
        <v>0</v>
      </c>
      <c r="F95" s="51" t="s">
        <v>9</v>
      </c>
      <c r="G95" s="61"/>
      <c r="H95" s="61"/>
      <c r="I95" s="61"/>
      <c r="J95" s="61"/>
      <c r="K95" s="61"/>
      <c r="L95" s="61"/>
      <c r="M95" s="61"/>
      <c r="N95" s="32"/>
    </row>
    <row r="96" spans="1:14" x14ac:dyDescent="0.2">
      <c r="A96" s="28"/>
      <c r="B96" s="37"/>
      <c r="C96" s="38"/>
      <c r="D96" s="38"/>
      <c r="E96" s="38"/>
      <c r="F96" s="38"/>
      <c r="G96" s="38"/>
      <c r="J96" s="39"/>
      <c r="K96" s="39"/>
      <c r="L96" s="39"/>
      <c r="M96" s="39"/>
      <c r="N96" s="32"/>
    </row>
    <row r="97" spans="1:14" x14ac:dyDescent="0.2">
      <c r="A97" s="62" t="s">
        <v>11</v>
      </c>
      <c r="B97" s="63"/>
      <c r="C97" s="40"/>
      <c r="D97" s="41"/>
      <c r="E97" s="41"/>
      <c r="F97" s="41"/>
      <c r="G97" s="41"/>
      <c r="H97" s="42"/>
      <c r="I97" s="42"/>
      <c r="J97" s="39"/>
      <c r="K97" s="39"/>
      <c r="L97" s="39"/>
      <c r="M97" s="39"/>
      <c r="N97" s="32"/>
    </row>
    <row r="98" spans="1:14" ht="15" x14ac:dyDescent="0.25">
      <c r="A98" s="26">
        <v>1</v>
      </c>
      <c r="B98" s="27" t="str">
        <f>B93</f>
        <v>NICOLAS NISHIMURA - SCS ATEME</v>
      </c>
      <c r="C98" s="43"/>
      <c r="D98" s="43"/>
      <c r="E98" s="43"/>
      <c r="F98" s="43"/>
      <c r="G98" s="43"/>
      <c r="H98" s="44"/>
      <c r="I98" s="43"/>
      <c r="J98" s="39"/>
      <c r="K98" s="39"/>
      <c r="L98" s="39"/>
      <c r="M98" s="39"/>
      <c r="N98" s="32"/>
    </row>
    <row r="99" spans="1:14" ht="15" x14ac:dyDescent="0.25">
      <c r="A99" s="26">
        <v>3</v>
      </c>
      <c r="B99" s="27" t="str">
        <f>B95</f>
        <v>ENZO CATINO - ADR ITAIM KEIKO</v>
      </c>
      <c r="C99" s="43"/>
      <c r="D99" s="43"/>
      <c r="E99" s="43"/>
      <c r="F99" s="43"/>
      <c r="G99" s="43"/>
      <c r="H99" s="44"/>
      <c r="I99" s="43"/>
      <c r="J99" s="39"/>
      <c r="K99" s="39"/>
      <c r="L99" s="39"/>
      <c r="M99" s="39"/>
      <c r="N99" s="32"/>
    </row>
    <row r="100" spans="1:14" x14ac:dyDescent="0.2">
      <c r="A100" s="62" t="s">
        <v>12</v>
      </c>
      <c r="B100" s="63"/>
      <c r="C100" s="40"/>
      <c r="D100" s="41"/>
      <c r="E100" s="41"/>
      <c r="F100" s="41"/>
      <c r="G100" s="41"/>
      <c r="H100" s="42"/>
      <c r="I100" s="42"/>
      <c r="J100" s="39"/>
      <c r="K100" s="39"/>
      <c r="L100" s="39"/>
      <c r="M100" s="39"/>
      <c r="N100" s="32"/>
    </row>
    <row r="101" spans="1:14" ht="15" x14ac:dyDescent="0.25">
      <c r="A101" s="28">
        <v>2</v>
      </c>
      <c r="B101" s="29" t="str">
        <f>B94</f>
        <v>PEDRO PACOLA - ADSA SANTO ANDRÉ</v>
      </c>
      <c r="C101" s="43"/>
      <c r="D101" s="43"/>
      <c r="E101" s="43"/>
      <c r="F101" s="43"/>
      <c r="G101" s="43"/>
      <c r="H101" s="44"/>
      <c r="I101" s="43"/>
      <c r="J101" s="39"/>
      <c r="K101" s="39"/>
      <c r="L101" s="39"/>
      <c r="M101" s="39"/>
      <c r="N101" s="32"/>
    </row>
    <row r="102" spans="1:14" ht="15" x14ac:dyDescent="0.25">
      <c r="A102" s="28">
        <v>3</v>
      </c>
      <c r="B102" s="29" t="str">
        <f>B95</f>
        <v>ENZO CATINO - ADR ITAIM KEIKO</v>
      </c>
      <c r="C102" s="43"/>
      <c r="D102" s="43"/>
      <c r="E102" s="43"/>
      <c r="F102" s="43"/>
      <c r="G102" s="43"/>
      <c r="H102" s="44"/>
      <c r="I102" s="43"/>
      <c r="J102" s="39"/>
      <c r="K102" s="39"/>
      <c r="L102" s="39"/>
      <c r="M102" s="39"/>
      <c r="N102" s="32"/>
    </row>
    <row r="103" spans="1:14" x14ac:dyDescent="0.2">
      <c r="A103" s="62" t="s">
        <v>13</v>
      </c>
      <c r="B103" s="63"/>
      <c r="C103" s="40"/>
      <c r="D103" s="41"/>
      <c r="E103" s="41"/>
      <c r="F103" s="41"/>
      <c r="G103" s="41"/>
      <c r="H103" s="42"/>
      <c r="I103" s="42"/>
      <c r="J103" s="39"/>
      <c r="K103" s="39"/>
      <c r="L103" s="39"/>
      <c r="M103" s="39"/>
      <c r="N103" s="32"/>
    </row>
    <row r="104" spans="1:14" ht="15" x14ac:dyDescent="0.25">
      <c r="A104" s="28">
        <v>1</v>
      </c>
      <c r="B104" s="29" t="str">
        <f>B93</f>
        <v>NICOLAS NISHIMURA - SCS ATEME</v>
      </c>
      <c r="C104" s="43"/>
      <c r="D104" s="43"/>
      <c r="E104" s="43"/>
      <c r="F104" s="43"/>
      <c r="G104" s="43"/>
      <c r="H104" s="44"/>
      <c r="I104" s="43"/>
      <c r="J104" s="39"/>
      <c r="K104" s="39"/>
      <c r="L104" s="39"/>
      <c r="M104" s="39"/>
      <c r="N104" s="32"/>
    </row>
    <row r="105" spans="1:14" ht="15" x14ac:dyDescent="0.25">
      <c r="A105" s="28">
        <v>2</v>
      </c>
      <c r="B105" s="29" t="str">
        <f>B94</f>
        <v>PEDRO PACOLA - ADSA SANTO ANDRÉ</v>
      </c>
      <c r="C105" s="43"/>
      <c r="D105" s="43"/>
      <c r="E105" s="43"/>
      <c r="F105" s="43"/>
      <c r="G105" s="43"/>
      <c r="H105" s="44"/>
      <c r="I105" s="43"/>
      <c r="J105" s="39"/>
      <c r="K105" s="39"/>
      <c r="L105" s="39"/>
      <c r="M105" s="39"/>
      <c r="N105" s="32"/>
    </row>
    <row r="106" spans="1:14" x14ac:dyDescent="0.2">
      <c r="A106" s="45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">
      <c r="B107" s="58" t="s">
        <v>24</v>
      </c>
      <c r="C107" s="50" t="s">
        <v>5</v>
      </c>
      <c r="D107" s="50" t="s">
        <v>6</v>
      </c>
      <c r="E107" s="50" t="s">
        <v>4</v>
      </c>
      <c r="F107" s="64" t="s">
        <v>2</v>
      </c>
      <c r="G107" s="64"/>
      <c r="H107" s="64"/>
      <c r="I107" s="64"/>
      <c r="J107" s="64"/>
      <c r="K107" s="64"/>
      <c r="L107" s="64"/>
      <c r="M107" s="64"/>
      <c r="N107" s="32"/>
    </row>
    <row r="108" spans="1:14" x14ac:dyDescent="0.2">
      <c r="A108" s="36">
        <v>1</v>
      </c>
      <c r="B108" s="57" t="s">
        <v>42</v>
      </c>
      <c r="C108" s="28">
        <f>I113</f>
        <v>0</v>
      </c>
      <c r="D108" s="28">
        <f>I119</f>
        <v>0</v>
      </c>
      <c r="E108" s="28">
        <f>C108+D108</f>
        <v>0</v>
      </c>
      <c r="F108" s="51" t="s">
        <v>7</v>
      </c>
      <c r="G108" s="61"/>
      <c r="H108" s="61"/>
      <c r="I108" s="61"/>
      <c r="J108" s="61"/>
      <c r="K108" s="61"/>
      <c r="L108" s="61"/>
      <c r="M108" s="61"/>
      <c r="N108" s="32"/>
    </row>
    <row r="109" spans="1:14" x14ac:dyDescent="0.2">
      <c r="A109" s="36">
        <v>2</v>
      </c>
      <c r="B109" s="57" t="s">
        <v>54</v>
      </c>
      <c r="C109" s="28">
        <f>I116</f>
        <v>0</v>
      </c>
      <c r="D109" s="28">
        <f>I120</f>
        <v>0</v>
      </c>
      <c r="E109" s="28">
        <f t="shared" ref="E109" si="7">C109+D109</f>
        <v>0</v>
      </c>
      <c r="F109" s="51" t="s">
        <v>8</v>
      </c>
      <c r="G109" s="61"/>
      <c r="H109" s="65"/>
      <c r="I109" s="65"/>
      <c r="J109" s="65"/>
      <c r="K109" s="65"/>
      <c r="L109" s="65"/>
      <c r="M109" s="65"/>
      <c r="N109" s="32"/>
    </row>
    <row r="110" spans="1:14" x14ac:dyDescent="0.2">
      <c r="A110" s="36">
        <v>3</v>
      </c>
      <c r="B110" s="57" t="s">
        <v>72</v>
      </c>
      <c r="C110" s="28">
        <f>I114</f>
        <v>0</v>
      </c>
      <c r="D110" s="28">
        <f>I117</f>
        <v>0</v>
      </c>
      <c r="E110" s="28">
        <f>C110+D110</f>
        <v>0</v>
      </c>
      <c r="F110" s="51" t="s">
        <v>9</v>
      </c>
      <c r="G110" s="61"/>
      <c r="H110" s="61"/>
      <c r="I110" s="61"/>
      <c r="J110" s="61"/>
      <c r="K110" s="61"/>
      <c r="L110" s="61"/>
      <c r="M110" s="61"/>
      <c r="N110" s="32"/>
    </row>
    <row r="111" spans="1:14" x14ac:dyDescent="0.2">
      <c r="A111" s="28"/>
      <c r="B111" s="37"/>
      <c r="C111" s="38"/>
      <c r="D111" s="38"/>
      <c r="E111" s="38"/>
      <c r="F111" s="38"/>
      <c r="G111" s="38"/>
      <c r="J111" s="39"/>
      <c r="K111" s="39"/>
      <c r="L111" s="39"/>
      <c r="M111" s="39"/>
      <c r="N111" s="32"/>
    </row>
    <row r="112" spans="1:14" x14ac:dyDescent="0.2">
      <c r="A112" s="62" t="s">
        <v>11</v>
      </c>
      <c r="B112" s="63"/>
      <c r="C112" s="40"/>
      <c r="D112" s="41"/>
      <c r="E112" s="41"/>
      <c r="F112" s="41"/>
      <c r="G112" s="41"/>
      <c r="H112" s="42"/>
      <c r="I112" s="42"/>
      <c r="J112" s="39"/>
      <c r="K112" s="39"/>
      <c r="L112" s="39"/>
      <c r="M112" s="39"/>
      <c r="N112" s="32"/>
    </row>
    <row r="113" spans="1:14" ht="15" x14ac:dyDescent="0.25">
      <c r="A113" s="26">
        <v>1</v>
      </c>
      <c r="B113" s="27" t="str">
        <f>B108</f>
        <v>ARTHUR SANT'ANA - ADSA SANTO ANDRÉ</v>
      </c>
      <c r="C113" s="43"/>
      <c r="D113" s="43"/>
      <c r="E113" s="43"/>
      <c r="F113" s="43"/>
      <c r="G113" s="43"/>
      <c r="H113" s="44"/>
      <c r="I113" s="43"/>
      <c r="J113" s="39"/>
      <c r="K113" s="39"/>
      <c r="L113" s="39"/>
      <c r="M113" s="39"/>
      <c r="N113" s="32"/>
    </row>
    <row r="114" spans="1:14" ht="15" x14ac:dyDescent="0.25">
      <c r="A114" s="26">
        <v>3</v>
      </c>
      <c r="B114" s="27" t="str">
        <f>B110</f>
        <v>MIKAEL WALLACE RODRIGUES - TAUBATÉ</v>
      </c>
      <c r="C114" s="43"/>
      <c r="D114" s="43"/>
      <c r="E114" s="43"/>
      <c r="F114" s="43"/>
      <c r="G114" s="43"/>
      <c r="H114" s="44"/>
      <c r="I114" s="43"/>
      <c r="J114" s="39"/>
      <c r="K114" s="39"/>
      <c r="L114" s="39"/>
      <c r="M114" s="39"/>
      <c r="N114" s="32"/>
    </row>
    <row r="115" spans="1:14" x14ac:dyDescent="0.2">
      <c r="A115" s="62" t="s">
        <v>12</v>
      </c>
      <c r="B115" s="63"/>
      <c r="C115" s="40"/>
      <c r="D115" s="41"/>
      <c r="E115" s="41"/>
      <c r="F115" s="41"/>
      <c r="G115" s="41"/>
      <c r="H115" s="42"/>
      <c r="I115" s="42"/>
      <c r="J115" s="39"/>
      <c r="K115" s="39"/>
      <c r="L115" s="39"/>
      <c r="M115" s="39"/>
      <c r="N115" s="32"/>
    </row>
    <row r="116" spans="1:14" ht="15" x14ac:dyDescent="0.25">
      <c r="A116" s="28">
        <v>2</v>
      </c>
      <c r="B116" s="29" t="str">
        <f>B109</f>
        <v>DAVI RIZZO - NIKKEY SJC</v>
      </c>
      <c r="C116" s="43"/>
      <c r="D116" s="43"/>
      <c r="E116" s="43"/>
      <c r="F116" s="43"/>
      <c r="G116" s="43"/>
      <c r="H116" s="44"/>
      <c r="I116" s="43"/>
      <c r="J116" s="39"/>
      <c r="K116" s="39"/>
      <c r="L116" s="39"/>
      <c r="M116" s="39"/>
      <c r="N116" s="32"/>
    </row>
    <row r="117" spans="1:14" ht="15" x14ac:dyDescent="0.25">
      <c r="A117" s="28">
        <v>3</v>
      </c>
      <c r="B117" s="29" t="str">
        <f>B110</f>
        <v>MIKAEL WALLACE RODRIGUES - TAUBATÉ</v>
      </c>
      <c r="C117" s="43"/>
      <c r="D117" s="43"/>
      <c r="E117" s="43"/>
      <c r="F117" s="43"/>
      <c r="G117" s="43"/>
      <c r="H117" s="44"/>
      <c r="I117" s="43"/>
      <c r="J117" s="39"/>
      <c r="K117" s="39"/>
      <c r="L117" s="39"/>
      <c r="M117" s="39"/>
      <c r="N117" s="32"/>
    </row>
    <row r="118" spans="1:14" x14ac:dyDescent="0.2">
      <c r="A118" s="62" t="s">
        <v>13</v>
      </c>
      <c r="B118" s="63"/>
      <c r="C118" s="40"/>
      <c r="D118" s="41"/>
      <c r="E118" s="41"/>
      <c r="F118" s="41"/>
      <c r="G118" s="41"/>
      <c r="H118" s="42"/>
      <c r="I118" s="42"/>
      <c r="J118" s="39"/>
      <c r="K118" s="39"/>
      <c r="L118" s="39"/>
      <c r="M118" s="39"/>
      <c r="N118" s="32"/>
    </row>
    <row r="119" spans="1:14" ht="15" x14ac:dyDescent="0.25">
      <c r="A119" s="28">
        <v>1</v>
      </c>
      <c r="B119" s="29" t="str">
        <f>B108</f>
        <v>ARTHUR SANT'ANA - ADSA SANTO ANDRÉ</v>
      </c>
      <c r="C119" s="43"/>
      <c r="D119" s="43"/>
      <c r="E119" s="43"/>
      <c r="F119" s="43"/>
      <c r="G119" s="43"/>
      <c r="H119" s="44"/>
      <c r="I119" s="43"/>
      <c r="J119" s="39"/>
      <c r="K119" s="39"/>
      <c r="L119" s="39"/>
      <c r="M119" s="39"/>
      <c r="N119" s="32"/>
    </row>
    <row r="120" spans="1:14" ht="15" x14ac:dyDescent="0.25">
      <c r="A120" s="28">
        <v>2</v>
      </c>
      <c r="B120" s="29" t="str">
        <f>B109</f>
        <v>DAVI RIZZO - NIKKEY SJC</v>
      </c>
      <c r="C120" s="43"/>
      <c r="D120" s="43"/>
      <c r="E120" s="43"/>
      <c r="F120" s="43"/>
      <c r="G120" s="43"/>
      <c r="H120" s="44"/>
      <c r="I120" s="43"/>
      <c r="J120" s="39"/>
      <c r="K120" s="39"/>
      <c r="L120" s="39"/>
      <c r="M120" s="39"/>
      <c r="N120" s="32"/>
    </row>
    <row r="121" spans="1:14" x14ac:dyDescent="0.2">
      <c r="A121" s="30"/>
      <c r="B121" s="31"/>
      <c r="C121" s="30"/>
      <c r="D121" s="30"/>
      <c r="E121" s="30"/>
      <c r="F121" s="30"/>
      <c r="G121" s="30"/>
      <c r="H121" s="32"/>
      <c r="I121" s="32"/>
      <c r="J121" s="32"/>
      <c r="K121" s="32"/>
      <c r="L121" s="32"/>
      <c r="M121" s="32"/>
      <c r="N121" s="32"/>
    </row>
    <row r="122" spans="1:14" x14ac:dyDescent="0.2">
      <c r="A122" s="66" t="s">
        <v>25</v>
      </c>
      <c r="B122" s="67"/>
      <c r="C122" s="50" t="s">
        <v>5</v>
      </c>
      <c r="D122" s="50" t="s">
        <v>6</v>
      </c>
      <c r="E122" s="50" t="s">
        <v>4</v>
      </c>
      <c r="F122" s="64" t="s">
        <v>2</v>
      </c>
      <c r="G122" s="64"/>
      <c r="H122" s="64"/>
      <c r="I122" s="64"/>
      <c r="J122" s="64"/>
      <c r="K122" s="64"/>
      <c r="L122" s="64"/>
      <c r="M122" s="64"/>
      <c r="N122" s="32"/>
    </row>
    <row r="123" spans="1:14" x14ac:dyDescent="0.2">
      <c r="A123" s="36">
        <v>1</v>
      </c>
      <c r="B123" s="56" t="s">
        <v>63</v>
      </c>
      <c r="C123" s="28">
        <f>I128</f>
        <v>0</v>
      </c>
      <c r="D123" s="28">
        <f>I134</f>
        <v>0</v>
      </c>
      <c r="E123" s="28">
        <f>C123+D123</f>
        <v>0</v>
      </c>
      <c r="F123" s="51" t="s">
        <v>7</v>
      </c>
      <c r="G123" s="61"/>
      <c r="H123" s="61"/>
      <c r="I123" s="61"/>
      <c r="J123" s="61"/>
      <c r="K123" s="61"/>
      <c r="L123" s="61"/>
      <c r="M123" s="61"/>
      <c r="N123" s="32"/>
    </row>
    <row r="124" spans="1:14" x14ac:dyDescent="0.2">
      <c r="A124" s="36">
        <v>2</v>
      </c>
      <c r="B124" s="57" t="s">
        <v>66</v>
      </c>
      <c r="C124" s="28">
        <f>I131</f>
        <v>0</v>
      </c>
      <c r="D124" s="28">
        <f>I135</f>
        <v>0</v>
      </c>
      <c r="E124" s="28">
        <f t="shared" ref="E124" si="8">C124+D124</f>
        <v>0</v>
      </c>
      <c r="F124" s="51" t="s">
        <v>8</v>
      </c>
      <c r="G124" s="61"/>
      <c r="H124" s="65"/>
      <c r="I124" s="65"/>
      <c r="J124" s="65"/>
      <c r="K124" s="65"/>
      <c r="L124" s="65"/>
      <c r="M124" s="65"/>
      <c r="N124" s="32"/>
    </row>
    <row r="125" spans="1:14" x14ac:dyDescent="0.2">
      <c r="A125" s="36">
        <v>3</v>
      </c>
      <c r="B125" s="57" t="s">
        <v>71</v>
      </c>
      <c r="C125" s="28">
        <f>I129</f>
        <v>0</v>
      </c>
      <c r="D125" s="28">
        <f>I132</f>
        <v>0</v>
      </c>
      <c r="E125" s="28">
        <f>C125+D125</f>
        <v>0</v>
      </c>
      <c r="F125" s="51" t="s">
        <v>9</v>
      </c>
      <c r="G125" s="61"/>
      <c r="H125" s="61"/>
      <c r="I125" s="61"/>
      <c r="J125" s="61"/>
      <c r="K125" s="61"/>
      <c r="L125" s="61"/>
      <c r="M125" s="61"/>
      <c r="N125" s="32"/>
    </row>
    <row r="126" spans="1:14" x14ac:dyDescent="0.2">
      <c r="A126" s="28"/>
      <c r="B126" s="37"/>
      <c r="C126" s="38"/>
      <c r="D126" s="38"/>
      <c r="E126" s="38"/>
      <c r="F126" s="38"/>
      <c r="G126" s="38"/>
      <c r="J126" s="39"/>
      <c r="K126" s="39"/>
      <c r="L126" s="39"/>
      <c r="M126" s="39"/>
      <c r="N126" s="32"/>
    </row>
    <row r="127" spans="1:14" x14ac:dyDescent="0.2">
      <c r="A127" s="62" t="s">
        <v>11</v>
      </c>
      <c r="B127" s="63"/>
      <c r="C127" s="40">
        <v>1</v>
      </c>
      <c r="D127" s="41">
        <v>2</v>
      </c>
      <c r="E127" s="41">
        <v>3</v>
      </c>
      <c r="F127" s="41">
        <v>4</v>
      </c>
      <c r="G127" s="41">
        <v>5</v>
      </c>
      <c r="H127" s="42" t="s">
        <v>3</v>
      </c>
      <c r="I127" s="42" t="s">
        <v>4</v>
      </c>
      <c r="J127" s="39"/>
      <c r="K127" s="39"/>
      <c r="L127" s="39"/>
      <c r="M127" s="39"/>
      <c r="N127" s="32"/>
    </row>
    <row r="128" spans="1:14" ht="15" x14ac:dyDescent="0.25">
      <c r="A128" s="26">
        <v>1</v>
      </c>
      <c r="B128" s="27" t="str">
        <f>B123</f>
        <v>FELIPE IKEDA - ADR ITAIM KEIKO</v>
      </c>
      <c r="C128" s="43"/>
      <c r="D128" s="43"/>
      <c r="E128" s="43"/>
      <c r="F128" s="43"/>
      <c r="G128" s="43"/>
      <c r="H128" s="44"/>
      <c r="I128" s="43"/>
      <c r="J128" s="39"/>
      <c r="K128" s="39"/>
      <c r="L128" s="39"/>
      <c r="M128" s="39"/>
      <c r="N128" s="32"/>
    </row>
    <row r="129" spans="1:14" ht="15" x14ac:dyDescent="0.25">
      <c r="A129" s="26">
        <v>3</v>
      </c>
      <c r="B129" s="27" t="str">
        <f>B125</f>
        <v>LUCAS GABRIEL PROCÓPIO - GUARATINGUETÁ</v>
      </c>
      <c r="C129" s="43"/>
      <c r="D129" s="43"/>
      <c r="E129" s="43"/>
      <c r="F129" s="43"/>
      <c r="G129" s="43"/>
      <c r="H129" s="44"/>
      <c r="I129" s="43"/>
      <c r="J129" s="39"/>
      <c r="K129" s="39"/>
      <c r="L129" s="39"/>
      <c r="M129" s="39"/>
      <c r="N129" s="32"/>
    </row>
    <row r="130" spans="1:14" x14ac:dyDescent="0.2">
      <c r="A130" s="62" t="s">
        <v>12</v>
      </c>
      <c r="B130" s="63"/>
      <c r="C130" s="40"/>
      <c r="D130" s="41"/>
      <c r="E130" s="41"/>
      <c r="F130" s="41"/>
      <c r="G130" s="41"/>
      <c r="H130" s="42"/>
      <c r="I130" s="42"/>
      <c r="J130" s="39"/>
      <c r="K130" s="39"/>
      <c r="L130" s="39"/>
      <c r="M130" s="39"/>
      <c r="N130" s="32"/>
    </row>
    <row r="131" spans="1:14" ht="15" x14ac:dyDescent="0.25">
      <c r="A131" s="28">
        <v>2</v>
      </c>
      <c r="B131" s="29" t="str">
        <f>B124</f>
        <v>MATHEUS ATHAIDE - ACDM MARÍLIA</v>
      </c>
      <c r="C131" s="43"/>
      <c r="D131" s="43"/>
      <c r="E131" s="43"/>
      <c r="F131" s="43"/>
      <c r="G131" s="43"/>
      <c r="H131" s="44"/>
      <c r="I131" s="43"/>
      <c r="J131" s="39"/>
      <c r="K131" s="39"/>
      <c r="L131" s="39"/>
      <c r="M131" s="39"/>
      <c r="N131" s="32"/>
    </row>
    <row r="132" spans="1:14" ht="15" x14ac:dyDescent="0.25">
      <c r="A132" s="28">
        <v>3</v>
      </c>
      <c r="B132" s="29" t="str">
        <f>B125</f>
        <v>LUCAS GABRIEL PROCÓPIO - GUARATINGUETÁ</v>
      </c>
      <c r="C132" s="43"/>
      <c r="D132" s="43"/>
      <c r="E132" s="43"/>
      <c r="F132" s="43"/>
      <c r="G132" s="43"/>
      <c r="H132" s="44"/>
      <c r="I132" s="43"/>
      <c r="J132" s="39"/>
      <c r="K132" s="39"/>
      <c r="L132" s="39"/>
      <c r="M132" s="39"/>
      <c r="N132" s="32"/>
    </row>
    <row r="133" spans="1:14" x14ac:dyDescent="0.2">
      <c r="A133" s="62" t="s">
        <v>13</v>
      </c>
      <c r="B133" s="63"/>
      <c r="C133" s="40"/>
      <c r="D133" s="41"/>
      <c r="E133" s="41"/>
      <c r="F133" s="41"/>
      <c r="G133" s="41"/>
      <c r="H133" s="42"/>
      <c r="I133" s="42"/>
      <c r="J133" s="39"/>
      <c r="K133" s="39"/>
      <c r="L133" s="39"/>
      <c r="M133" s="39"/>
      <c r="N133" s="32"/>
    </row>
    <row r="134" spans="1:14" ht="15" x14ac:dyDescent="0.25">
      <c r="A134" s="28">
        <v>1</v>
      </c>
      <c r="B134" s="29" t="str">
        <f>B123</f>
        <v>FELIPE IKEDA - ADR ITAIM KEIKO</v>
      </c>
      <c r="C134" s="43"/>
      <c r="D134" s="43"/>
      <c r="E134" s="43"/>
      <c r="F134" s="43"/>
      <c r="G134" s="43"/>
      <c r="H134" s="44"/>
      <c r="I134" s="43"/>
      <c r="J134" s="39"/>
      <c r="K134" s="39"/>
      <c r="L134" s="39"/>
      <c r="M134" s="39"/>
      <c r="N134" s="32"/>
    </row>
    <row r="135" spans="1:14" ht="15" x14ac:dyDescent="0.25">
      <c r="A135" s="28">
        <v>2</v>
      </c>
      <c r="B135" s="29" t="str">
        <f>B124</f>
        <v>MATHEUS ATHAIDE - ACDM MARÍLIA</v>
      </c>
      <c r="C135" s="43"/>
      <c r="D135" s="43"/>
      <c r="E135" s="43"/>
      <c r="F135" s="43"/>
      <c r="G135" s="43"/>
      <c r="H135" s="44"/>
      <c r="I135" s="43"/>
      <c r="J135" s="39"/>
      <c r="K135" s="39"/>
      <c r="L135" s="39"/>
      <c r="M135" s="39"/>
      <c r="N135" s="32"/>
    </row>
    <row r="136" spans="1:14" x14ac:dyDescent="0.2">
      <c r="A136" s="45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">
      <c r="A137" s="66" t="s">
        <v>26</v>
      </c>
      <c r="B137" s="67"/>
      <c r="C137" s="50" t="s">
        <v>5</v>
      </c>
      <c r="D137" s="50" t="s">
        <v>6</v>
      </c>
      <c r="E137" s="50" t="s">
        <v>4</v>
      </c>
      <c r="F137" s="64" t="s">
        <v>2</v>
      </c>
      <c r="G137" s="64"/>
      <c r="H137" s="64"/>
      <c r="I137" s="64"/>
      <c r="J137" s="64"/>
      <c r="K137" s="64"/>
      <c r="L137" s="64"/>
      <c r="M137" s="64"/>
      <c r="N137" s="32"/>
    </row>
    <row r="138" spans="1:14" x14ac:dyDescent="0.2">
      <c r="A138" s="36">
        <v>1</v>
      </c>
      <c r="B138" s="57" t="s">
        <v>41</v>
      </c>
      <c r="C138" s="28">
        <f>I143</f>
        <v>0</v>
      </c>
      <c r="D138" s="28">
        <f>I149</f>
        <v>0</v>
      </c>
      <c r="E138" s="28">
        <f>C138+D138</f>
        <v>0</v>
      </c>
      <c r="F138" s="51" t="s">
        <v>7</v>
      </c>
      <c r="G138" s="61"/>
      <c r="H138" s="61"/>
      <c r="I138" s="61"/>
      <c r="J138" s="61"/>
      <c r="K138" s="61"/>
      <c r="L138" s="61"/>
      <c r="M138" s="61"/>
      <c r="N138" s="32"/>
    </row>
    <row r="139" spans="1:14" x14ac:dyDescent="0.2">
      <c r="A139" s="36">
        <v>2</v>
      </c>
      <c r="B139" s="57" t="s">
        <v>38</v>
      </c>
      <c r="C139" s="28">
        <f>I146</f>
        <v>0</v>
      </c>
      <c r="D139" s="28">
        <f>I150</f>
        <v>0</v>
      </c>
      <c r="E139" s="28">
        <f t="shared" ref="E139" si="9">C139+D139</f>
        <v>0</v>
      </c>
      <c r="F139" s="51" t="s">
        <v>8</v>
      </c>
      <c r="G139" s="61"/>
      <c r="H139" s="65"/>
      <c r="I139" s="65"/>
      <c r="J139" s="65"/>
      <c r="K139" s="65"/>
      <c r="L139" s="65"/>
      <c r="M139" s="65"/>
      <c r="N139" s="32"/>
    </row>
    <row r="140" spans="1:14" x14ac:dyDescent="0.2">
      <c r="A140" s="36">
        <v>3</v>
      </c>
      <c r="B140" s="57" t="s">
        <v>68</v>
      </c>
      <c r="C140" s="28">
        <f>I144</f>
        <v>0</v>
      </c>
      <c r="D140" s="28">
        <f>I147</f>
        <v>0</v>
      </c>
      <c r="E140" s="28">
        <f>C140+D140</f>
        <v>0</v>
      </c>
      <c r="F140" s="51" t="s">
        <v>9</v>
      </c>
      <c r="G140" s="61"/>
      <c r="H140" s="61"/>
      <c r="I140" s="61"/>
      <c r="J140" s="61"/>
      <c r="K140" s="61"/>
      <c r="L140" s="61"/>
      <c r="M140" s="61"/>
      <c r="N140" s="32"/>
    </row>
    <row r="141" spans="1:14" x14ac:dyDescent="0.2">
      <c r="A141" s="28"/>
      <c r="B141" s="37"/>
      <c r="C141" s="38"/>
      <c r="D141" s="38"/>
      <c r="E141" s="38"/>
      <c r="F141" s="38"/>
      <c r="G141" s="38"/>
      <c r="J141" s="39"/>
      <c r="K141" s="39"/>
      <c r="L141" s="39"/>
      <c r="M141" s="39"/>
      <c r="N141" s="32"/>
    </row>
    <row r="142" spans="1:14" x14ac:dyDescent="0.2">
      <c r="A142" s="62" t="s">
        <v>11</v>
      </c>
      <c r="B142" s="63"/>
      <c r="C142" s="40"/>
      <c r="D142" s="41"/>
      <c r="E142" s="41"/>
      <c r="F142" s="41"/>
      <c r="G142" s="41"/>
      <c r="H142" s="42"/>
      <c r="I142" s="42"/>
      <c r="J142" s="39"/>
      <c r="K142" s="39"/>
      <c r="L142" s="39"/>
      <c r="M142" s="39"/>
      <c r="N142" s="32"/>
    </row>
    <row r="143" spans="1:14" ht="15" x14ac:dyDescent="0.25">
      <c r="A143" s="26">
        <v>1</v>
      </c>
      <c r="B143" s="27" t="str">
        <f>B138</f>
        <v>THIAGO PICININI - ADR ITAIM KEIKO</v>
      </c>
      <c r="C143" s="43"/>
      <c r="D143" s="43"/>
      <c r="E143" s="43"/>
      <c r="F143" s="43"/>
      <c r="G143" s="43"/>
      <c r="H143" s="44"/>
      <c r="I143" s="43"/>
      <c r="J143" s="39"/>
      <c r="K143" s="39"/>
      <c r="L143" s="39"/>
      <c r="M143" s="39"/>
      <c r="N143" s="32"/>
    </row>
    <row r="144" spans="1:14" ht="15" x14ac:dyDescent="0.25">
      <c r="A144" s="26">
        <v>3</v>
      </c>
      <c r="B144" s="27" t="str">
        <f>B140</f>
        <v>WALLACE QUADROS - AABB SANTOS</v>
      </c>
      <c r="C144" s="43"/>
      <c r="D144" s="43"/>
      <c r="E144" s="43"/>
      <c r="F144" s="43"/>
      <c r="G144" s="43"/>
      <c r="H144" s="44"/>
      <c r="I144" s="43"/>
      <c r="J144" s="39"/>
      <c r="K144" s="39"/>
      <c r="L144" s="39"/>
      <c r="M144" s="39"/>
      <c r="N144" s="32"/>
    </row>
    <row r="145" spans="1:14" x14ac:dyDescent="0.2">
      <c r="A145" s="62" t="s">
        <v>12</v>
      </c>
      <c r="B145" s="63"/>
      <c r="C145" s="40"/>
      <c r="D145" s="41"/>
      <c r="E145" s="41"/>
      <c r="F145" s="41"/>
      <c r="G145" s="41"/>
      <c r="H145" s="42"/>
      <c r="I145" s="42"/>
      <c r="J145" s="39"/>
      <c r="K145" s="39"/>
      <c r="L145" s="39"/>
      <c r="M145" s="39"/>
      <c r="N145" s="32"/>
    </row>
    <row r="146" spans="1:14" ht="15" x14ac:dyDescent="0.25">
      <c r="A146" s="28">
        <v>2</v>
      </c>
      <c r="B146" s="29" t="str">
        <f>B139</f>
        <v>GUILHERME NUNES - SALDANHA ADC ESTRELA</v>
      </c>
      <c r="C146" s="43"/>
      <c r="D146" s="43"/>
      <c r="E146" s="43"/>
      <c r="F146" s="43"/>
      <c r="G146" s="43"/>
      <c r="H146" s="44"/>
      <c r="I146" s="43"/>
      <c r="J146" s="39"/>
      <c r="K146" s="39"/>
      <c r="L146" s="39"/>
      <c r="M146" s="39"/>
      <c r="N146" s="32"/>
    </row>
    <row r="147" spans="1:14" ht="15" x14ac:dyDescent="0.25">
      <c r="A147" s="28">
        <v>3</v>
      </c>
      <c r="B147" s="29" t="str">
        <f>B140</f>
        <v>WALLACE QUADROS - AABB SANTOS</v>
      </c>
      <c r="C147" s="43"/>
      <c r="D147" s="43"/>
      <c r="E147" s="43"/>
      <c r="F147" s="43"/>
      <c r="G147" s="43"/>
      <c r="H147" s="44"/>
      <c r="I147" s="43"/>
      <c r="J147" s="39"/>
      <c r="K147" s="39"/>
      <c r="L147" s="39"/>
      <c r="M147" s="39"/>
      <c r="N147" s="32"/>
    </row>
    <row r="148" spans="1:14" x14ac:dyDescent="0.2">
      <c r="A148" s="62" t="s">
        <v>13</v>
      </c>
      <c r="B148" s="63"/>
      <c r="C148" s="40"/>
      <c r="D148" s="41"/>
      <c r="E148" s="41"/>
      <c r="F148" s="41"/>
      <c r="G148" s="41"/>
      <c r="H148" s="42"/>
      <c r="I148" s="42"/>
      <c r="J148" s="39"/>
      <c r="K148" s="39"/>
      <c r="L148" s="39"/>
      <c r="M148" s="39"/>
      <c r="N148" s="32"/>
    </row>
    <row r="149" spans="1:14" ht="15" x14ac:dyDescent="0.25">
      <c r="A149" s="28">
        <v>1</v>
      </c>
      <c r="B149" s="29" t="str">
        <f>B138</f>
        <v>THIAGO PICININI - ADR ITAIM KEIKO</v>
      </c>
      <c r="C149" s="43"/>
      <c r="D149" s="43"/>
      <c r="E149" s="43"/>
      <c r="F149" s="43"/>
      <c r="G149" s="43"/>
      <c r="H149" s="44"/>
      <c r="I149" s="43"/>
      <c r="J149" s="39"/>
      <c r="K149" s="39"/>
      <c r="L149" s="39"/>
      <c r="M149" s="39"/>
      <c r="N149" s="32"/>
    </row>
    <row r="150" spans="1:14" ht="15" x14ac:dyDescent="0.25">
      <c r="A150" s="28">
        <v>2</v>
      </c>
      <c r="B150" s="29" t="str">
        <f>B139</f>
        <v>GUILHERME NUNES - SALDANHA ADC ESTRELA</v>
      </c>
      <c r="C150" s="43"/>
      <c r="D150" s="43"/>
      <c r="E150" s="43"/>
      <c r="F150" s="43"/>
      <c r="G150" s="43"/>
      <c r="H150" s="44"/>
      <c r="I150" s="43"/>
      <c r="J150" s="39"/>
      <c r="K150" s="39"/>
      <c r="L150" s="39"/>
      <c r="M150" s="39"/>
      <c r="N150" s="32"/>
    </row>
    <row r="151" spans="1:14" x14ac:dyDescent="0.2">
      <c r="A151" s="45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">
      <c r="A152" s="66" t="s">
        <v>27</v>
      </c>
      <c r="B152" s="67"/>
      <c r="C152" s="50" t="s">
        <v>5</v>
      </c>
      <c r="D152" s="50" t="s">
        <v>6</v>
      </c>
      <c r="E152" s="50" t="s">
        <v>4</v>
      </c>
      <c r="F152" s="64" t="s">
        <v>2</v>
      </c>
      <c r="G152" s="64"/>
      <c r="H152" s="64"/>
      <c r="I152" s="64"/>
      <c r="J152" s="64"/>
      <c r="K152" s="64"/>
      <c r="L152" s="64"/>
      <c r="M152" s="64"/>
      <c r="N152" s="32"/>
    </row>
    <row r="153" spans="1:14" x14ac:dyDescent="0.2">
      <c r="A153" s="36">
        <v>1</v>
      </c>
      <c r="B153" s="57" t="s">
        <v>55</v>
      </c>
      <c r="C153" s="28">
        <f>I158</f>
        <v>0</v>
      </c>
      <c r="D153" s="28">
        <f>I164</f>
        <v>0</v>
      </c>
      <c r="E153" s="28">
        <f>C153+D153</f>
        <v>0</v>
      </c>
      <c r="F153" s="51" t="s">
        <v>7</v>
      </c>
      <c r="G153" s="61"/>
      <c r="H153" s="61"/>
      <c r="I153" s="61"/>
      <c r="J153" s="61"/>
      <c r="K153" s="61"/>
      <c r="L153" s="61"/>
      <c r="M153" s="61"/>
      <c r="N153" s="32"/>
    </row>
    <row r="154" spans="1:14" x14ac:dyDescent="0.2">
      <c r="A154" s="36">
        <v>2</v>
      </c>
      <c r="B154" s="57" t="s">
        <v>35</v>
      </c>
      <c r="C154" s="28">
        <f>I161</f>
        <v>0</v>
      </c>
      <c r="D154" s="28">
        <f>I165</f>
        <v>0</v>
      </c>
      <c r="E154" s="28">
        <f t="shared" ref="E154" si="10">C154+D154</f>
        <v>0</v>
      </c>
      <c r="F154" s="51" t="s">
        <v>8</v>
      </c>
      <c r="G154" s="61"/>
      <c r="H154" s="65"/>
      <c r="I154" s="65"/>
      <c r="J154" s="65"/>
      <c r="K154" s="65"/>
      <c r="L154" s="65"/>
      <c r="M154" s="65"/>
      <c r="N154" s="32"/>
    </row>
    <row r="155" spans="1:14" x14ac:dyDescent="0.2">
      <c r="A155" s="36">
        <v>3</v>
      </c>
      <c r="B155" s="57" t="s">
        <v>70</v>
      </c>
      <c r="C155" s="28">
        <f>I159</f>
        <v>0</v>
      </c>
      <c r="D155" s="28">
        <f>I162</f>
        <v>0</v>
      </c>
      <c r="E155" s="28">
        <f>C155+D155</f>
        <v>0</v>
      </c>
      <c r="F155" s="51" t="s">
        <v>9</v>
      </c>
      <c r="G155" s="61"/>
      <c r="H155" s="61"/>
      <c r="I155" s="61"/>
      <c r="J155" s="61"/>
      <c r="K155" s="61"/>
      <c r="L155" s="61"/>
      <c r="M155" s="61"/>
      <c r="N155" s="32"/>
    </row>
    <row r="156" spans="1:14" x14ac:dyDescent="0.2">
      <c r="A156" s="28"/>
      <c r="B156" s="37"/>
      <c r="C156" s="38"/>
      <c r="D156" s="38"/>
      <c r="E156" s="38"/>
      <c r="F156" s="38"/>
      <c r="G156" s="38"/>
      <c r="J156" s="39"/>
      <c r="K156" s="39"/>
      <c r="L156" s="39"/>
      <c r="M156" s="39"/>
      <c r="N156" s="32"/>
    </row>
    <row r="157" spans="1:14" x14ac:dyDescent="0.2">
      <c r="A157" s="62" t="s">
        <v>11</v>
      </c>
      <c r="B157" s="63"/>
      <c r="C157" s="40">
        <v>1</v>
      </c>
      <c r="D157" s="41">
        <v>2</v>
      </c>
      <c r="E157" s="41">
        <v>3</v>
      </c>
      <c r="F157" s="41">
        <v>4</v>
      </c>
      <c r="G157" s="41">
        <v>5</v>
      </c>
      <c r="H157" s="42" t="s">
        <v>3</v>
      </c>
      <c r="I157" s="42" t="s">
        <v>4</v>
      </c>
      <c r="J157" s="39"/>
      <c r="K157" s="39"/>
      <c r="L157" s="39"/>
      <c r="M157" s="39"/>
      <c r="N157" s="32"/>
    </row>
    <row r="158" spans="1:14" ht="15" x14ac:dyDescent="0.25">
      <c r="A158" s="26">
        <v>1</v>
      </c>
      <c r="B158" s="27" t="str">
        <f>B153</f>
        <v>DANIEL SILVA - NIKKEY SJC</v>
      </c>
      <c r="C158" s="43"/>
      <c r="D158" s="43"/>
      <c r="E158" s="43"/>
      <c r="F158" s="43"/>
      <c r="G158" s="43"/>
      <c r="H158" s="44"/>
      <c r="I158" s="43"/>
      <c r="J158" s="39"/>
      <c r="K158" s="39"/>
      <c r="L158" s="39"/>
      <c r="M158" s="39"/>
      <c r="N158" s="32"/>
    </row>
    <row r="159" spans="1:14" ht="15" x14ac:dyDescent="0.25">
      <c r="A159" s="26">
        <v>3</v>
      </c>
      <c r="B159" s="27" t="str">
        <f>B155</f>
        <v>RAFAELCARMANHANI - NELSON MACHADO YARA</v>
      </c>
      <c r="C159" s="43"/>
      <c r="D159" s="43"/>
      <c r="E159" s="43"/>
      <c r="F159" s="43"/>
      <c r="G159" s="43"/>
      <c r="H159" s="44"/>
      <c r="I159" s="43"/>
      <c r="J159" s="39"/>
      <c r="K159" s="39"/>
      <c r="L159" s="39"/>
      <c r="M159" s="39"/>
      <c r="N159" s="32"/>
    </row>
    <row r="160" spans="1:14" x14ac:dyDescent="0.2">
      <c r="A160" s="62" t="s">
        <v>12</v>
      </c>
      <c r="B160" s="63"/>
      <c r="C160" s="40"/>
      <c r="D160" s="41"/>
      <c r="E160" s="41"/>
      <c r="F160" s="41"/>
      <c r="G160" s="41"/>
      <c r="H160" s="42"/>
      <c r="I160" s="42"/>
      <c r="J160" s="39"/>
      <c r="K160" s="39"/>
      <c r="L160" s="39"/>
      <c r="M160" s="39"/>
      <c r="N160" s="32"/>
    </row>
    <row r="161" spans="1:14" ht="15" x14ac:dyDescent="0.25">
      <c r="A161" s="28">
        <v>2</v>
      </c>
      <c r="B161" s="29" t="str">
        <f>B154</f>
        <v>OTAVIO MENDONÇA - NOVA ERA</v>
      </c>
      <c r="C161" s="43"/>
      <c r="D161" s="43"/>
      <c r="E161" s="43"/>
      <c r="F161" s="43"/>
      <c r="G161" s="43"/>
      <c r="H161" s="44"/>
      <c r="I161" s="43"/>
      <c r="J161" s="39"/>
      <c r="K161" s="39"/>
      <c r="L161" s="39"/>
      <c r="M161" s="39"/>
      <c r="N161" s="32"/>
    </row>
    <row r="162" spans="1:14" ht="15" x14ac:dyDescent="0.25">
      <c r="A162" s="28">
        <v>3</v>
      </c>
      <c r="B162" s="29" t="str">
        <f>B155</f>
        <v>RAFAELCARMANHANI - NELSON MACHADO YARA</v>
      </c>
      <c r="C162" s="43"/>
      <c r="D162" s="43"/>
      <c r="E162" s="43"/>
      <c r="F162" s="43"/>
      <c r="G162" s="43"/>
      <c r="H162" s="44"/>
      <c r="I162" s="43"/>
      <c r="J162" s="39"/>
      <c r="K162" s="39"/>
      <c r="L162" s="39"/>
      <c r="M162" s="39"/>
      <c r="N162" s="32"/>
    </row>
    <row r="163" spans="1:14" x14ac:dyDescent="0.2">
      <c r="A163" s="62" t="s">
        <v>13</v>
      </c>
      <c r="B163" s="63"/>
      <c r="C163" s="40"/>
      <c r="D163" s="41"/>
      <c r="E163" s="41"/>
      <c r="F163" s="41"/>
      <c r="G163" s="41"/>
      <c r="H163" s="42"/>
      <c r="I163" s="42"/>
      <c r="J163" s="39"/>
      <c r="K163" s="39"/>
      <c r="L163" s="39"/>
      <c r="M163" s="39"/>
      <c r="N163" s="32"/>
    </row>
    <row r="164" spans="1:14" ht="15" x14ac:dyDescent="0.25">
      <c r="A164" s="28">
        <v>1</v>
      </c>
      <c r="B164" s="29" t="str">
        <f>B153</f>
        <v>DANIEL SILVA - NIKKEY SJC</v>
      </c>
      <c r="C164" s="43"/>
      <c r="D164" s="43"/>
      <c r="E164" s="43"/>
      <c r="F164" s="43"/>
      <c r="G164" s="43"/>
      <c r="H164" s="44"/>
      <c r="I164" s="43"/>
      <c r="J164" s="39"/>
      <c r="K164" s="39"/>
      <c r="L164" s="39"/>
      <c r="M164" s="39"/>
      <c r="N164" s="32"/>
    </row>
    <row r="165" spans="1:14" ht="15" x14ac:dyDescent="0.25">
      <c r="A165" s="28">
        <v>2</v>
      </c>
      <c r="B165" s="29" t="str">
        <f>B154</f>
        <v>OTAVIO MENDONÇA - NOVA ERA</v>
      </c>
      <c r="C165" s="43"/>
      <c r="D165" s="43"/>
      <c r="E165" s="43"/>
      <c r="F165" s="43"/>
      <c r="G165" s="43"/>
      <c r="H165" s="44"/>
      <c r="I165" s="43"/>
      <c r="J165" s="39"/>
      <c r="K165" s="39"/>
      <c r="L165" s="39"/>
      <c r="M165" s="39"/>
      <c r="N165" s="32"/>
    </row>
    <row r="166" spans="1:14" x14ac:dyDescent="0.2">
      <c r="A166" s="45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">
      <c r="A167" s="66" t="s">
        <v>28</v>
      </c>
      <c r="B167" s="67"/>
      <c r="C167" s="50" t="s">
        <v>5</v>
      </c>
      <c r="D167" s="50" t="s">
        <v>6</v>
      </c>
      <c r="E167" s="50" t="s">
        <v>4</v>
      </c>
      <c r="F167" s="64" t="s">
        <v>2</v>
      </c>
      <c r="G167" s="64"/>
      <c r="H167" s="64"/>
      <c r="I167" s="64"/>
      <c r="J167" s="64"/>
      <c r="K167" s="64"/>
      <c r="L167" s="64"/>
      <c r="M167" s="64"/>
      <c r="N167" s="32"/>
    </row>
    <row r="168" spans="1:14" x14ac:dyDescent="0.2">
      <c r="A168" s="36">
        <v>1</v>
      </c>
      <c r="B168" s="56" t="s">
        <v>37</v>
      </c>
      <c r="C168" s="28">
        <f>I173</f>
        <v>0</v>
      </c>
      <c r="D168" s="28">
        <f>I179</f>
        <v>0</v>
      </c>
      <c r="E168" s="28">
        <f>C168+D168</f>
        <v>0</v>
      </c>
      <c r="F168" s="51" t="s">
        <v>7</v>
      </c>
      <c r="G168" s="61"/>
      <c r="H168" s="61"/>
      <c r="I168" s="61"/>
      <c r="J168" s="61"/>
      <c r="K168" s="61"/>
      <c r="L168" s="61"/>
      <c r="M168" s="61"/>
      <c r="N168" s="32"/>
    </row>
    <row r="169" spans="1:14" x14ac:dyDescent="0.2">
      <c r="A169" s="36">
        <v>2</v>
      </c>
      <c r="B169" s="57" t="s">
        <v>65</v>
      </c>
      <c r="C169" s="28">
        <f>I176</f>
        <v>0</v>
      </c>
      <c r="D169" s="28">
        <f>I180</f>
        <v>0</v>
      </c>
      <c r="E169" s="28">
        <f t="shared" ref="E169" si="11">C169+D169</f>
        <v>0</v>
      </c>
      <c r="F169" s="51" t="s">
        <v>8</v>
      </c>
      <c r="G169" s="61"/>
      <c r="H169" s="65"/>
      <c r="I169" s="65"/>
      <c r="J169" s="65"/>
      <c r="K169" s="65"/>
      <c r="L169" s="65"/>
      <c r="M169" s="65"/>
      <c r="N169" s="32"/>
    </row>
    <row r="170" spans="1:14" x14ac:dyDescent="0.2">
      <c r="A170" s="36">
        <v>3</v>
      </c>
      <c r="B170" s="56" t="s">
        <v>69</v>
      </c>
      <c r="C170" s="28">
        <f>I174</f>
        <v>0</v>
      </c>
      <c r="D170" s="28">
        <f>I177</f>
        <v>0</v>
      </c>
      <c r="E170" s="28">
        <f>C170+D170</f>
        <v>0</v>
      </c>
      <c r="F170" s="51" t="s">
        <v>9</v>
      </c>
      <c r="G170" s="61"/>
      <c r="H170" s="61"/>
      <c r="I170" s="61"/>
      <c r="J170" s="61"/>
      <c r="K170" s="61"/>
      <c r="L170" s="61"/>
      <c r="M170" s="61"/>
      <c r="N170" s="32"/>
    </row>
    <row r="171" spans="1:14" x14ac:dyDescent="0.2">
      <c r="A171" s="28"/>
      <c r="B171" s="37"/>
      <c r="C171" s="38"/>
      <c r="D171" s="38"/>
      <c r="E171" s="38"/>
      <c r="F171" s="38"/>
      <c r="G171" s="38"/>
      <c r="J171" s="39"/>
      <c r="K171" s="39"/>
      <c r="L171" s="39"/>
      <c r="M171" s="39"/>
      <c r="N171" s="32"/>
    </row>
    <row r="172" spans="1:14" x14ac:dyDescent="0.2">
      <c r="A172" s="62" t="s">
        <v>11</v>
      </c>
      <c r="B172" s="63"/>
      <c r="C172" s="40">
        <v>1</v>
      </c>
      <c r="D172" s="41">
        <v>2</v>
      </c>
      <c r="E172" s="41">
        <v>3</v>
      </c>
      <c r="F172" s="41">
        <v>4</v>
      </c>
      <c r="G172" s="41">
        <v>5</v>
      </c>
      <c r="H172" s="42" t="s">
        <v>3</v>
      </c>
      <c r="I172" s="42" t="s">
        <v>4</v>
      </c>
      <c r="J172" s="39"/>
      <c r="K172" s="39"/>
      <c r="L172" s="39"/>
      <c r="M172" s="39"/>
      <c r="N172" s="32"/>
    </row>
    <row r="173" spans="1:14" ht="15" x14ac:dyDescent="0.25">
      <c r="A173" s="26">
        <v>1</v>
      </c>
      <c r="B173" s="27" t="str">
        <f>B168</f>
        <v>MATHEUS FLOR - CTM JACAREÍ</v>
      </c>
      <c r="C173" s="43"/>
      <c r="D173" s="43"/>
      <c r="E173" s="43"/>
      <c r="F173" s="43"/>
      <c r="G173" s="43"/>
      <c r="H173" s="44"/>
      <c r="I173" s="43"/>
      <c r="J173" s="39"/>
      <c r="K173" s="39"/>
      <c r="L173" s="39"/>
      <c r="M173" s="39"/>
      <c r="N173" s="32"/>
    </row>
    <row r="174" spans="1:14" ht="15" x14ac:dyDescent="0.25">
      <c r="A174" s="26">
        <v>3</v>
      </c>
      <c r="B174" s="27" t="str">
        <f>B170</f>
        <v>MURILO SAMPAIO - AD MATOS SESI</v>
      </c>
      <c r="C174" s="43"/>
      <c r="D174" s="43"/>
      <c r="E174" s="43"/>
      <c r="F174" s="43"/>
      <c r="G174" s="43"/>
      <c r="H174" s="44"/>
      <c r="I174" s="43"/>
      <c r="J174" s="39"/>
      <c r="K174" s="39"/>
      <c r="L174" s="39"/>
      <c r="M174" s="39"/>
      <c r="N174" s="32"/>
    </row>
    <row r="175" spans="1:14" x14ac:dyDescent="0.2">
      <c r="A175" s="62" t="s">
        <v>12</v>
      </c>
      <c r="B175" s="63"/>
      <c r="C175" s="40"/>
      <c r="D175" s="41"/>
      <c r="E175" s="41"/>
      <c r="F175" s="41"/>
      <c r="G175" s="41"/>
      <c r="H175" s="42"/>
      <c r="I175" s="42"/>
      <c r="J175" s="39"/>
      <c r="K175" s="39"/>
      <c r="L175" s="39"/>
      <c r="M175" s="39"/>
      <c r="N175" s="32"/>
    </row>
    <row r="176" spans="1:14" ht="15" x14ac:dyDescent="0.25">
      <c r="A176" s="28">
        <v>2</v>
      </c>
      <c r="B176" s="29" t="str">
        <f>B169</f>
        <v>GIOVANI STARNINI - AMERICANA</v>
      </c>
      <c r="C176" s="43"/>
      <c r="D176" s="43"/>
      <c r="E176" s="43"/>
      <c r="F176" s="43"/>
      <c r="G176" s="43"/>
      <c r="H176" s="44"/>
      <c r="I176" s="43"/>
      <c r="J176" s="39"/>
      <c r="K176" s="39"/>
      <c r="L176" s="39"/>
      <c r="M176" s="39"/>
      <c r="N176" s="32"/>
    </row>
    <row r="177" spans="1:14" ht="15" x14ac:dyDescent="0.25">
      <c r="A177" s="28">
        <v>3</v>
      </c>
      <c r="B177" s="29" t="str">
        <f>B170</f>
        <v>MURILO SAMPAIO - AD MATOS SESI</v>
      </c>
      <c r="C177" s="43"/>
      <c r="D177" s="43"/>
      <c r="E177" s="43"/>
      <c r="F177" s="43"/>
      <c r="G177" s="43"/>
      <c r="H177" s="44"/>
      <c r="I177" s="43"/>
      <c r="J177" s="39"/>
      <c r="K177" s="39"/>
      <c r="L177" s="39"/>
      <c r="M177" s="39"/>
      <c r="N177" s="32"/>
    </row>
    <row r="178" spans="1:14" x14ac:dyDescent="0.2">
      <c r="A178" s="62" t="s">
        <v>13</v>
      </c>
      <c r="B178" s="63"/>
      <c r="C178" s="40"/>
      <c r="D178" s="41"/>
      <c r="E178" s="41"/>
      <c r="F178" s="41"/>
      <c r="G178" s="41"/>
      <c r="H178" s="42"/>
      <c r="I178" s="42"/>
      <c r="J178" s="39"/>
      <c r="K178" s="39"/>
      <c r="L178" s="39"/>
      <c r="M178" s="39"/>
      <c r="N178" s="32"/>
    </row>
    <row r="179" spans="1:14" ht="15" x14ac:dyDescent="0.25">
      <c r="A179" s="28">
        <v>1</v>
      </c>
      <c r="B179" s="29" t="str">
        <f>B168</f>
        <v>MATHEUS FLOR - CTM JACAREÍ</v>
      </c>
      <c r="C179" s="43"/>
      <c r="D179" s="43"/>
      <c r="E179" s="43"/>
      <c r="F179" s="43"/>
      <c r="G179" s="43"/>
      <c r="H179" s="44"/>
      <c r="I179" s="43"/>
      <c r="J179" s="39"/>
      <c r="K179" s="39"/>
      <c r="L179" s="39"/>
      <c r="M179" s="39"/>
      <c r="N179" s="32"/>
    </row>
    <row r="180" spans="1:14" ht="15" x14ac:dyDescent="0.25">
      <c r="A180" s="28">
        <v>2</v>
      </c>
      <c r="B180" s="29" t="str">
        <f>B169</f>
        <v>GIOVANI STARNINI - AMERICANA</v>
      </c>
      <c r="C180" s="43"/>
      <c r="D180" s="43"/>
      <c r="E180" s="43"/>
      <c r="F180" s="43"/>
      <c r="G180" s="43"/>
      <c r="H180" s="44"/>
      <c r="I180" s="43"/>
      <c r="J180" s="39"/>
      <c r="K180" s="39"/>
      <c r="L180" s="39"/>
      <c r="M180" s="39"/>
      <c r="N180" s="32"/>
    </row>
    <row r="181" spans="1:14" x14ac:dyDescent="0.2">
      <c r="A181" s="45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">
      <c r="B182" s="52" t="s">
        <v>29</v>
      </c>
      <c r="C182" s="50" t="s">
        <v>5</v>
      </c>
      <c r="D182" s="50" t="s">
        <v>6</v>
      </c>
      <c r="E182" s="50" t="s">
        <v>4</v>
      </c>
      <c r="F182" s="64" t="s">
        <v>2</v>
      </c>
      <c r="G182" s="64"/>
      <c r="H182" s="64"/>
      <c r="I182" s="64"/>
      <c r="J182" s="64"/>
      <c r="K182" s="64"/>
      <c r="L182" s="64"/>
      <c r="M182" s="64"/>
      <c r="N182" s="32"/>
    </row>
    <row r="183" spans="1:14" x14ac:dyDescent="0.2">
      <c r="A183" s="36">
        <v>1</v>
      </c>
      <c r="B183" s="57" t="s">
        <v>58</v>
      </c>
      <c r="C183" s="28">
        <f>I188</f>
        <v>0</v>
      </c>
      <c r="D183" s="28">
        <f>I194</f>
        <v>0</v>
      </c>
      <c r="E183" s="28">
        <f>C183+D183</f>
        <v>0</v>
      </c>
      <c r="F183" s="51" t="s">
        <v>7</v>
      </c>
      <c r="G183" s="61"/>
      <c r="H183" s="61"/>
      <c r="I183" s="61"/>
      <c r="J183" s="61"/>
      <c r="K183" s="61"/>
      <c r="L183" s="61"/>
      <c r="M183" s="61"/>
      <c r="N183" s="32"/>
    </row>
    <row r="184" spans="1:14" x14ac:dyDescent="0.2">
      <c r="A184" s="36">
        <v>2</v>
      </c>
      <c r="B184" s="57" t="s">
        <v>33</v>
      </c>
      <c r="C184" s="28">
        <f>I191</f>
        <v>0</v>
      </c>
      <c r="D184" s="28">
        <f>I195</f>
        <v>0</v>
      </c>
      <c r="E184" s="28">
        <f t="shared" ref="E184" si="12">C184+D184</f>
        <v>0</v>
      </c>
      <c r="F184" s="51" t="s">
        <v>8</v>
      </c>
      <c r="G184" s="61"/>
      <c r="H184" s="65"/>
      <c r="I184" s="65"/>
      <c r="J184" s="65"/>
      <c r="K184" s="65"/>
      <c r="L184" s="65"/>
      <c r="M184" s="65"/>
      <c r="N184" s="32"/>
    </row>
    <row r="185" spans="1:14" x14ac:dyDescent="0.2">
      <c r="A185" s="36">
        <v>3</v>
      </c>
      <c r="B185" s="57" t="s">
        <v>52</v>
      </c>
      <c r="C185" s="28">
        <f>I189</f>
        <v>0</v>
      </c>
      <c r="D185" s="28">
        <f>I192</f>
        <v>0</v>
      </c>
      <c r="E185" s="28">
        <f>C185+D185</f>
        <v>0</v>
      </c>
      <c r="F185" s="51" t="s">
        <v>9</v>
      </c>
      <c r="G185" s="61"/>
      <c r="H185" s="61"/>
      <c r="I185" s="61"/>
      <c r="J185" s="61"/>
      <c r="K185" s="61"/>
      <c r="L185" s="61"/>
      <c r="M185" s="61"/>
      <c r="N185" s="32"/>
    </row>
    <row r="186" spans="1:14" x14ac:dyDescent="0.2">
      <c r="A186" s="28"/>
      <c r="B186" s="37"/>
      <c r="C186" s="38"/>
      <c r="D186" s="38"/>
      <c r="E186" s="38"/>
      <c r="F186" s="38"/>
      <c r="G186" s="38"/>
      <c r="J186" s="39"/>
      <c r="K186" s="39"/>
      <c r="L186" s="39"/>
      <c r="M186" s="39"/>
      <c r="N186" s="32"/>
    </row>
    <row r="187" spans="1:14" x14ac:dyDescent="0.2">
      <c r="A187" s="62" t="s">
        <v>11</v>
      </c>
      <c r="B187" s="63"/>
      <c r="C187" s="40">
        <v>1</v>
      </c>
      <c r="D187" s="41">
        <v>2</v>
      </c>
      <c r="E187" s="41">
        <v>3</v>
      </c>
      <c r="F187" s="41">
        <v>4</v>
      </c>
      <c r="G187" s="41">
        <v>5</v>
      </c>
      <c r="H187" s="42" t="s">
        <v>3</v>
      </c>
      <c r="I187" s="42" t="s">
        <v>4</v>
      </c>
      <c r="J187" s="39"/>
      <c r="K187" s="39"/>
      <c r="L187" s="39"/>
      <c r="M187" s="39"/>
      <c r="N187" s="32"/>
    </row>
    <row r="188" spans="1:14" ht="15" x14ac:dyDescent="0.25">
      <c r="A188" s="26">
        <v>1</v>
      </c>
      <c r="B188" s="27" t="str">
        <f>B183</f>
        <v>VINÍCIUS DA SILVA - VOTORANTIM</v>
      </c>
      <c r="C188" s="43"/>
      <c r="D188" s="43"/>
      <c r="E188" s="43"/>
      <c r="F188" s="43"/>
      <c r="G188" s="43"/>
      <c r="H188" s="44"/>
      <c r="I188" s="43"/>
      <c r="J188" s="39"/>
      <c r="K188" s="39"/>
      <c r="L188" s="39"/>
      <c r="M188" s="39"/>
      <c r="N188" s="32"/>
    </row>
    <row r="189" spans="1:14" ht="15" x14ac:dyDescent="0.25">
      <c r="A189" s="26">
        <v>3</v>
      </c>
      <c r="B189" s="27" t="str">
        <f>B185</f>
        <v>ÂNDERSON CAVALCA - GUARATINGUETÁ</v>
      </c>
      <c r="C189" s="43"/>
      <c r="D189" s="43"/>
      <c r="E189" s="43"/>
      <c r="F189" s="43"/>
      <c r="G189" s="43"/>
      <c r="H189" s="44"/>
      <c r="I189" s="43"/>
      <c r="J189" s="39"/>
      <c r="K189" s="39"/>
      <c r="L189" s="39"/>
      <c r="M189" s="39"/>
      <c r="N189" s="32"/>
    </row>
    <row r="190" spans="1:14" x14ac:dyDescent="0.2">
      <c r="A190" s="62" t="s">
        <v>12</v>
      </c>
      <c r="B190" s="63"/>
      <c r="C190" s="40"/>
      <c r="D190" s="41"/>
      <c r="E190" s="41"/>
      <c r="F190" s="41"/>
      <c r="G190" s="41"/>
      <c r="H190" s="42"/>
      <c r="I190" s="42"/>
      <c r="J190" s="39"/>
      <c r="K190" s="39"/>
      <c r="L190" s="39"/>
      <c r="M190" s="39"/>
      <c r="N190" s="32"/>
    </row>
    <row r="191" spans="1:14" ht="15" x14ac:dyDescent="0.25">
      <c r="A191" s="28">
        <v>2</v>
      </c>
      <c r="B191" s="29" t="str">
        <f>B184</f>
        <v>VITOR TAIRA - NELSON MACHADO YARA</v>
      </c>
      <c r="C191" s="43"/>
      <c r="D191" s="43"/>
      <c r="E191" s="43"/>
      <c r="F191" s="43"/>
      <c r="G191" s="43"/>
      <c r="H191" s="44"/>
      <c r="I191" s="43"/>
      <c r="J191" s="39"/>
      <c r="K191" s="39"/>
      <c r="L191" s="39"/>
      <c r="M191" s="39"/>
      <c r="N191" s="32"/>
    </row>
    <row r="192" spans="1:14" ht="15" x14ac:dyDescent="0.25">
      <c r="A192" s="28">
        <v>3</v>
      </c>
      <c r="B192" s="29" t="str">
        <f>B185</f>
        <v>ÂNDERSON CAVALCA - GUARATINGUETÁ</v>
      </c>
      <c r="C192" s="43"/>
      <c r="D192" s="43"/>
      <c r="E192" s="43"/>
      <c r="F192" s="43"/>
      <c r="G192" s="43"/>
      <c r="H192" s="44"/>
      <c r="I192" s="43"/>
      <c r="J192" s="39"/>
      <c r="K192" s="39"/>
      <c r="L192" s="39"/>
      <c r="M192" s="39"/>
      <c r="N192" s="32"/>
    </row>
    <row r="193" spans="1:14" x14ac:dyDescent="0.2">
      <c r="A193" s="62" t="s">
        <v>13</v>
      </c>
      <c r="B193" s="63"/>
      <c r="C193" s="40"/>
      <c r="D193" s="41"/>
      <c r="E193" s="41"/>
      <c r="F193" s="41"/>
      <c r="G193" s="41"/>
      <c r="H193" s="42"/>
      <c r="I193" s="42"/>
      <c r="J193" s="39"/>
      <c r="K193" s="39"/>
      <c r="L193" s="39"/>
      <c r="M193" s="39"/>
      <c r="N193" s="32"/>
    </row>
    <row r="194" spans="1:14" ht="15" x14ac:dyDescent="0.25">
      <c r="A194" s="28">
        <v>1</v>
      </c>
      <c r="B194" s="29" t="str">
        <f>B183</f>
        <v>VINÍCIUS DA SILVA - VOTORANTIM</v>
      </c>
      <c r="C194" s="43"/>
      <c r="D194" s="43"/>
      <c r="E194" s="43"/>
      <c r="F194" s="43"/>
      <c r="G194" s="43"/>
      <c r="H194" s="44"/>
      <c r="I194" s="43"/>
      <c r="J194" s="39"/>
      <c r="K194" s="39"/>
      <c r="L194" s="39"/>
      <c r="M194" s="39"/>
      <c r="N194" s="32"/>
    </row>
    <row r="195" spans="1:14" ht="15" x14ac:dyDescent="0.25">
      <c r="A195" s="28">
        <v>2</v>
      </c>
      <c r="B195" s="29" t="str">
        <f>B184</f>
        <v>VITOR TAIRA - NELSON MACHADO YARA</v>
      </c>
      <c r="C195" s="43"/>
      <c r="D195" s="43"/>
      <c r="E195" s="43"/>
      <c r="F195" s="43"/>
      <c r="G195" s="43"/>
      <c r="H195" s="44"/>
      <c r="I195" s="43"/>
      <c r="J195" s="39"/>
      <c r="K195" s="39"/>
      <c r="L195" s="39"/>
      <c r="M195" s="39"/>
      <c r="N195" s="32"/>
    </row>
    <row r="196" spans="1:14" x14ac:dyDescent="0.2">
      <c r="A196" s="45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">
      <c r="B197" s="52" t="s">
        <v>46</v>
      </c>
      <c r="C197" s="50" t="s">
        <v>5</v>
      </c>
      <c r="D197" s="50" t="s">
        <v>6</v>
      </c>
      <c r="E197" s="50" t="s">
        <v>4</v>
      </c>
      <c r="F197" s="64" t="s">
        <v>2</v>
      </c>
      <c r="G197" s="64"/>
      <c r="H197" s="64"/>
      <c r="I197" s="64"/>
      <c r="J197" s="64"/>
      <c r="K197" s="64"/>
      <c r="L197" s="64"/>
      <c r="M197" s="64"/>
      <c r="N197" s="32"/>
    </row>
    <row r="198" spans="1:14" x14ac:dyDescent="0.2">
      <c r="A198" s="36">
        <v>1</v>
      </c>
      <c r="B198" s="56" t="s">
        <v>64</v>
      </c>
      <c r="C198" s="28">
        <f>I203</f>
        <v>0</v>
      </c>
      <c r="D198" s="28">
        <f>I209</f>
        <v>0</v>
      </c>
      <c r="E198" s="28">
        <f>C198+D198</f>
        <v>0</v>
      </c>
      <c r="F198" s="51" t="s">
        <v>7</v>
      </c>
      <c r="G198" s="61"/>
      <c r="H198" s="61"/>
      <c r="I198" s="61"/>
      <c r="J198" s="61"/>
      <c r="K198" s="61"/>
      <c r="L198" s="61"/>
      <c r="M198" s="61"/>
      <c r="N198" s="32"/>
    </row>
    <row r="199" spans="1:14" x14ac:dyDescent="0.2">
      <c r="A199" s="36">
        <v>2</v>
      </c>
      <c r="B199" s="57" t="s">
        <v>48</v>
      </c>
      <c r="C199" s="28">
        <f>I206</f>
        <v>0</v>
      </c>
      <c r="D199" s="28">
        <f>I210</f>
        <v>0</v>
      </c>
      <c r="E199" s="28">
        <f t="shared" ref="E199" si="13">C199+D199</f>
        <v>0</v>
      </c>
      <c r="F199" s="51" t="s">
        <v>8</v>
      </c>
      <c r="G199" s="61"/>
      <c r="H199" s="65"/>
      <c r="I199" s="65"/>
      <c r="J199" s="65"/>
      <c r="K199" s="65"/>
      <c r="L199" s="65"/>
      <c r="M199" s="65"/>
      <c r="N199" s="32"/>
    </row>
    <row r="200" spans="1:14" x14ac:dyDescent="0.2">
      <c r="A200" s="36">
        <v>3</v>
      </c>
      <c r="B200" s="56" t="s">
        <v>59</v>
      </c>
      <c r="C200" s="28">
        <f>I204</f>
        <v>0</v>
      </c>
      <c r="D200" s="28">
        <f>I207</f>
        <v>0</v>
      </c>
      <c r="E200" s="28">
        <f>C200+D200</f>
        <v>0</v>
      </c>
      <c r="F200" s="51" t="s">
        <v>9</v>
      </c>
      <c r="G200" s="61"/>
      <c r="H200" s="61"/>
      <c r="I200" s="61"/>
      <c r="J200" s="61"/>
      <c r="K200" s="61"/>
      <c r="L200" s="61"/>
      <c r="M200" s="61"/>
      <c r="N200" s="32"/>
    </row>
    <row r="201" spans="1:14" x14ac:dyDescent="0.2">
      <c r="A201" s="28"/>
      <c r="B201" s="37"/>
      <c r="C201" s="38"/>
      <c r="D201" s="38"/>
      <c r="E201" s="38"/>
      <c r="F201" s="38"/>
      <c r="G201" s="38"/>
      <c r="J201" s="39"/>
      <c r="K201" s="39"/>
      <c r="L201" s="39"/>
      <c r="M201" s="39"/>
      <c r="N201" s="32"/>
    </row>
    <row r="202" spans="1:14" x14ac:dyDescent="0.2">
      <c r="A202" s="62" t="s">
        <v>11</v>
      </c>
      <c r="B202" s="63"/>
      <c r="C202" s="40">
        <v>1</v>
      </c>
      <c r="D202" s="41">
        <v>2</v>
      </c>
      <c r="E202" s="41">
        <v>3</v>
      </c>
      <c r="F202" s="41">
        <v>4</v>
      </c>
      <c r="G202" s="41">
        <v>5</v>
      </c>
      <c r="H202" s="42" t="s">
        <v>3</v>
      </c>
      <c r="I202" s="42" t="s">
        <v>4</v>
      </c>
      <c r="J202" s="39"/>
      <c r="K202" s="39"/>
      <c r="L202" s="39"/>
      <c r="M202" s="39"/>
      <c r="N202" s="32"/>
    </row>
    <row r="203" spans="1:14" ht="15" x14ac:dyDescent="0.25">
      <c r="A203" s="26">
        <v>1</v>
      </c>
      <c r="B203" s="27" t="str">
        <f>B198</f>
        <v>NICHOLAS ANDRADE - SALDANHA ADC ESTRELA</v>
      </c>
      <c r="C203" s="43"/>
      <c r="D203" s="43"/>
      <c r="E203" s="43"/>
      <c r="F203" s="43"/>
      <c r="G203" s="43"/>
      <c r="H203" s="44"/>
      <c r="I203" s="43"/>
      <c r="J203" s="39"/>
      <c r="K203" s="39"/>
      <c r="L203" s="39"/>
      <c r="M203" s="39"/>
      <c r="N203" s="32"/>
    </row>
    <row r="204" spans="1:14" ht="15" x14ac:dyDescent="0.25">
      <c r="A204" s="26">
        <v>3</v>
      </c>
      <c r="B204" s="27" t="str">
        <f>B200</f>
        <v>RAFAEL NAGAMINE - ADR ITAIM KEIKO</v>
      </c>
      <c r="C204" s="43"/>
      <c r="D204" s="43"/>
      <c r="E204" s="43"/>
      <c r="F204" s="43"/>
      <c r="G204" s="43"/>
      <c r="H204" s="44"/>
      <c r="I204" s="43"/>
      <c r="J204" s="39"/>
      <c r="K204" s="39"/>
      <c r="L204" s="39"/>
      <c r="M204" s="39"/>
      <c r="N204" s="32"/>
    </row>
    <row r="205" spans="1:14" x14ac:dyDescent="0.2">
      <c r="A205" s="62" t="s">
        <v>12</v>
      </c>
      <c r="B205" s="63"/>
      <c r="C205" s="40"/>
      <c r="D205" s="41"/>
      <c r="E205" s="41"/>
      <c r="F205" s="41"/>
      <c r="G205" s="41"/>
      <c r="H205" s="42"/>
      <c r="I205" s="42"/>
      <c r="J205" s="39"/>
      <c r="K205" s="39"/>
      <c r="L205" s="39"/>
      <c r="M205" s="39"/>
      <c r="N205" s="32"/>
    </row>
    <row r="206" spans="1:14" ht="15" x14ac:dyDescent="0.25">
      <c r="A206" s="28">
        <v>2</v>
      </c>
      <c r="B206" s="27" t="str">
        <f>B199</f>
        <v>VITOR ROCHA - ACDM MARÍLIA</v>
      </c>
      <c r="C206" s="43"/>
      <c r="D206" s="43"/>
      <c r="E206" s="43"/>
      <c r="F206" s="43"/>
      <c r="G206" s="43"/>
      <c r="H206" s="44"/>
      <c r="I206" s="43"/>
      <c r="J206" s="39"/>
      <c r="K206" s="39"/>
      <c r="L206" s="39"/>
      <c r="M206" s="39"/>
      <c r="N206" s="32"/>
    </row>
    <row r="207" spans="1:14" ht="15" x14ac:dyDescent="0.25">
      <c r="A207" s="28">
        <v>3</v>
      </c>
      <c r="B207" s="27" t="str">
        <f>B200</f>
        <v>RAFAEL NAGAMINE - ADR ITAIM KEIKO</v>
      </c>
      <c r="C207" s="43"/>
      <c r="D207" s="43"/>
      <c r="E207" s="43"/>
      <c r="F207" s="43"/>
      <c r="G207" s="43"/>
      <c r="H207" s="44"/>
      <c r="I207" s="43"/>
      <c r="J207" s="39"/>
      <c r="K207" s="39"/>
      <c r="L207" s="39"/>
      <c r="M207" s="39"/>
      <c r="N207" s="32"/>
    </row>
    <row r="208" spans="1:14" x14ac:dyDescent="0.2">
      <c r="A208" s="62" t="s">
        <v>13</v>
      </c>
      <c r="B208" s="63"/>
      <c r="C208" s="40"/>
      <c r="D208" s="41"/>
      <c r="E208" s="41"/>
      <c r="F208" s="41"/>
      <c r="G208" s="41"/>
      <c r="H208" s="42"/>
      <c r="I208" s="42"/>
      <c r="J208" s="39"/>
      <c r="K208" s="39"/>
      <c r="L208" s="39"/>
      <c r="M208" s="39"/>
      <c r="N208" s="32"/>
    </row>
    <row r="209" spans="1:14" ht="15" x14ac:dyDescent="0.25">
      <c r="A209" s="28">
        <v>1</v>
      </c>
      <c r="B209" s="27" t="str">
        <f>B198</f>
        <v>NICHOLAS ANDRADE - SALDANHA ADC ESTRELA</v>
      </c>
      <c r="C209" s="43"/>
      <c r="D209" s="43"/>
      <c r="E209" s="43"/>
      <c r="F209" s="43"/>
      <c r="G209" s="43"/>
      <c r="H209" s="44"/>
      <c r="I209" s="43"/>
      <c r="J209" s="39"/>
      <c r="K209" s="39"/>
      <c r="L209" s="39"/>
      <c r="M209" s="39"/>
      <c r="N209" s="32"/>
    </row>
    <row r="210" spans="1:14" ht="15" x14ac:dyDescent="0.25">
      <c r="A210" s="28">
        <v>2</v>
      </c>
      <c r="B210" s="27" t="str">
        <f>B199</f>
        <v>VITOR ROCHA - ACDM MARÍLIA</v>
      </c>
      <c r="C210" s="43"/>
      <c r="D210" s="43"/>
      <c r="E210" s="43"/>
      <c r="F210" s="43"/>
      <c r="G210" s="43"/>
      <c r="H210" s="44"/>
      <c r="I210" s="43"/>
      <c r="J210" s="39"/>
      <c r="K210" s="39"/>
      <c r="L210" s="39"/>
      <c r="M210" s="39"/>
      <c r="N210" s="32"/>
    </row>
    <row r="211" spans="1:14" x14ac:dyDescent="0.2">
      <c r="A211" s="45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">
      <c r="B212" s="53" t="s">
        <v>49</v>
      </c>
      <c r="C212" s="50" t="s">
        <v>5</v>
      </c>
      <c r="D212" s="50" t="s">
        <v>6</v>
      </c>
      <c r="E212" s="50" t="s">
        <v>4</v>
      </c>
      <c r="F212" s="64" t="s">
        <v>2</v>
      </c>
      <c r="G212" s="64"/>
      <c r="H212" s="64"/>
      <c r="I212" s="64"/>
      <c r="J212" s="64"/>
      <c r="K212" s="64"/>
      <c r="L212" s="64"/>
      <c r="M212" s="64"/>
      <c r="N212" s="32"/>
    </row>
    <row r="213" spans="1:14" x14ac:dyDescent="0.2">
      <c r="A213" s="36">
        <v>1</v>
      </c>
      <c r="B213" s="57"/>
      <c r="C213" s="28">
        <f>I218</f>
        <v>0</v>
      </c>
      <c r="D213" s="28">
        <f>I224</f>
        <v>0</v>
      </c>
      <c r="E213" s="28">
        <f>C213+D213</f>
        <v>0</v>
      </c>
      <c r="F213" s="51" t="s">
        <v>7</v>
      </c>
      <c r="G213" s="61"/>
      <c r="H213" s="61"/>
      <c r="I213" s="61"/>
      <c r="J213" s="61"/>
      <c r="K213" s="61"/>
      <c r="L213" s="61"/>
      <c r="M213" s="61"/>
      <c r="N213" s="32"/>
    </row>
    <row r="214" spans="1:14" x14ac:dyDescent="0.2">
      <c r="A214" s="36">
        <v>2</v>
      </c>
      <c r="B214" s="56"/>
      <c r="C214" s="28">
        <f>I221</f>
        <v>0</v>
      </c>
      <c r="D214" s="28">
        <f>I225</f>
        <v>0</v>
      </c>
      <c r="E214" s="28">
        <f t="shared" ref="E214" si="14">C214+D214</f>
        <v>0</v>
      </c>
      <c r="F214" s="51" t="s">
        <v>8</v>
      </c>
      <c r="G214" s="61"/>
      <c r="H214" s="65"/>
      <c r="I214" s="65"/>
      <c r="J214" s="65"/>
      <c r="K214" s="65"/>
      <c r="L214" s="65"/>
      <c r="M214" s="65"/>
      <c r="N214" s="32"/>
    </row>
    <row r="215" spans="1:14" x14ac:dyDescent="0.2">
      <c r="A215" s="36">
        <v>3</v>
      </c>
      <c r="B215" s="57"/>
      <c r="C215" s="28">
        <f>I219</f>
        <v>0</v>
      </c>
      <c r="D215" s="28">
        <f>I222</f>
        <v>0</v>
      </c>
      <c r="E215" s="28">
        <f>C215+D215</f>
        <v>0</v>
      </c>
      <c r="F215" s="51" t="s">
        <v>9</v>
      </c>
      <c r="G215" s="61"/>
      <c r="H215" s="61"/>
      <c r="I215" s="61"/>
      <c r="J215" s="61"/>
      <c r="K215" s="61"/>
      <c r="L215" s="61"/>
      <c r="M215" s="61"/>
      <c r="N215" s="32"/>
    </row>
    <row r="216" spans="1:14" x14ac:dyDescent="0.2">
      <c r="A216" s="28"/>
      <c r="B216" s="37"/>
      <c r="C216" s="38"/>
      <c r="D216" s="38"/>
      <c r="E216" s="38"/>
      <c r="F216" s="38"/>
      <c r="G216" s="38"/>
      <c r="J216" s="39"/>
      <c r="K216" s="39"/>
      <c r="L216" s="39"/>
      <c r="M216" s="39"/>
      <c r="N216" s="32"/>
    </row>
    <row r="217" spans="1:14" x14ac:dyDescent="0.2">
      <c r="A217" s="62" t="s">
        <v>11</v>
      </c>
      <c r="B217" s="63"/>
      <c r="C217" s="40">
        <v>1</v>
      </c>
      <c r="D217" s="41">
        <v>2</v>
      </c>
      <c r="E217" s="41">
        <v>3</v>
      </c>
      <c r="F217" s="41">
        <v>4</v>
      </c>
      <c r="G217" s="41">
        <v>5</v>
      </c>
      <c r="H217" s="42" t="s">
        <v>3</v>
      </c>
      <c r="I217" s="42" t="s">
        <v>4</v>
      </c>
      <c r="J217" s="39"/>
      <c r="K217" s="39"/>
      <c r="L217" s="39"/>
      <c r="M217" s="39"/>
      <c r="N217" s="32"/>
    </row>
    <row r="218" spans="1:14" ht="15" x14ac:dyDescent="0.25">
      <c r="A218" s="26">
        <v>1</v>
      </c>
      <c r="B218" s="27">
        <f>B213</f>
        <v>0</v>
      </c>
      <c r="C218" s="43"/>
      <c r="D218" s="43"/>
      <c r="E218" s="43"/>
      <c r="F218" s="43"/>
      <c r="G218" s="43"/>
      <c r="H218" s="44"/>
      <c r="I218" s="43"/>
      <c r="J218" s="39"/>
      <c r="K218" s="39"/>
      <c r="L218" s="39"/>
      <c r="M218" s="39"/>
      <c r="N218" s="32"/>
    </row>
    <row r="219" spans="1:14" ht="15" x14ac:dyDescent="0.25">
      <c r="A219" s="26">
        <v>3</v>
      </c>
      <c r="B219" s="27">
        <f>B215</f>
        <v>0</v>
      </c>
      <c r="C219" s="43"/>
      <c r="D219" s="43"/>
      <c r="E219" s="43"/>
      <c r="F219" s="43"/>
      <c r="G219" s="43"/>
      <c r="H219" s="44"/>
      <c r="I219" s="43"/>
      <c r="J219" s="39"/>
      <c r="K219" s="39"/>
      <c r="L219" s="39"/>
      <c r="M219" s="39"/>
      <c r="N219" s="32"/>
    </row>
    <row r="220" spans="1:14" x14ac:dyDescent="0.2">
      <c r="A220" s="62" t="s">
        <v>12</v>
      </c>
      <c r="B220" s="63"/>
      <c r="C220" s="40"/>
      <c r="D220" s="41"/>
      <c r="E220" s="41"/>
      <c r="F220" s="41"/>
      <c r="G220" s="41"/>
      <c r="H220" s="42"/>
      <c r="I220" s="42"/>
      <c r="J220" s="39"/>
      <c r="K220" s="39"/>
      <c r="L220" s="39"/>
      <c r="M220" s="39"/>
      <c r="N220" s="32"/>
    </row>
    <row r="221" spans="1:14" ht="15" x14ac:dyDescent="0.25">
      <c r="A221" s="28">
        <v>2</v>
      </c>
      <c r="B221" s="27">
        <f>B214</f>
        <v>0</v>
      </c>
      <c r="C221" s="43"/>
      <c r="D221" s="43"/>
      <c r="E221" s="43"/>
      <c r="F221" s="43"/>
      <c r="G221" s="43"/>
      <c r="H221" s="44"/>
      <c r="I221" s="43"/>
      <c r="J221" s="39"/>
      <c r="K221" s="39"/>
      <c r="L221" s="39"/>
      <c r="M221" s="39"/>
      <c r="N221" s="32"/>
    </row>
    <row r="222" spans="1:14" ht="15" x14ac:dyDescent="0.25">
      <c r="A222" s="28">
        <v>3</v>
      </c>
      <c r="B222" s="27">
        <f>B215</f>
        <v>0</v>
      </c>
      <c r="C222" s="43"/>
      <c r="D222" s="43"/>
      <c r="E222" s="43"/>
      <c r="F222" s="43"/>
      <c r="G222" s="43"/>
      <c r="H222" s="44"/>
      <c r="I222" s="43"/>
      <c r="J222" s="39"/>
      <c r="K222" s="39"/>
      <c r="L222" s="39"/>
      <c r="M222" s="39"/>
      <c r="N222" s="32"/>
    </row>
    <row r="223" spans="1:14" x14ac:dyDescent="0.2">
      <c r="A223" s="62" t="s">
        <v>13</v>
      </c>
      <c r="B223" s="63"/>
      <c r="C223" s="40"/>
      <c r="D223" s="41"/>
      <c r="E223" s="41"/>
      <c r="F223" s="41"/>
      <c r="G223" s="41"/>
      <c r="H223" s="42"/>
      <c r="I223" s="42"/>
      <c r="J223" s="39"/>
      <c r="K223" s="39"/>
      <c r="L223" s="39"/>
      <c r="M223" s="39"/>
      <c r="N223" s="32"/>
    </row>
    <row r="224" spans="1:14" ht="15" x14ac:dyDescent="0.25">
      <c r="A224" s="28">
        <v>1</v>
      </c>
      <c r="B224" s="27">
        <f>B213</f>
        <v>0</v>
      </c>
      <c r="C224" s="43"/>
      <c r="D224" s="43"/>
      <c r="E224" s="43"/>
      <c r="F224" s="43"/>
      <c r="G224" s="43"/>
      <c r="H224" s="44"/>
      <c r="I224" s="43"/>
      <c r="J224" s="39"/>
      <c r="K224" s="39"/>
      <c r="L224" s="39"/>
      <c r="M224" s="39"/>
      <c r="N224" s="32"/>
    </row>
    <row r="225" spans="1:14" ht="15" x14ac:dyDescent="0.25">
      <c r="A225" s="28">
        <v>2</v>
      </c>
      <c r="B225" s="27">
        <f>B214</f>
        <v>0</v>
      </c>
      <c r="C225" s="43"/>
      <c r="D225" s="43"/>
      <c r="E225" s="43"/>
      <c r="F225" s="43"/>
      <c r="G225" s="43"/>
      <c r="H225" s="44"/>
      <c r="I225" s="43"/>
      <c r="J225" s="39"/>
      <c r="K225" s="39"/>
      <c r="L225" s="39"/>
      <c r="M225" s="39"/>
      <c r="N225" s="32"/>
    </row>
    <row r="226" spans="1:14" x14ac:dyDescent="0.2">
      <c r="A226" s="45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">
      <c r="B227" s="54" t="s">
        <v>56</v>
      </c>
      <c r="C227" s="50" t="s">
        <v>5</v>
      </c>
      <c r="D227" s="50" t="s">
        <v>6</v>
      </c>
      <c r="E227" s="50" t="s">
        <v>4</v>
      </c>
      <c r="F227" s="64" t="s">
        <v>2</v>
      </c>
      <c r="G227" s="64"/>
      <c r="H227" s="64"/>
      <c r="I227" s="64"/>
      <c r="J227" s="64"/>
      <c r="K227" s="64"/>
      <c r="L227" s="64"/>
      <c r="M227" s="64"/>
      <c r="N227" s="32"/>
    </row>
    <row r="228" spans="1:14" x14ac:dyDescent="0.2">
      <c r="A228" s="36">
        <v>1</v>
      </c>
      <c r="B228" s="57"/>
      <c r="C228" s="28">
        <f>I233</f>
        <v>0</v>
      </c>
      <c r="D228" s="28">
        <f>I239</f>
        <v>0</v>
      </c>
      <c r="E228" s="28">
        <f>C228+D228</f>
        <v>0</v>
      </c>
      <c r="F228" s="51" t="s">
        <v>7</v>
      </c>
      <c r="G228" s="61"/>
      <c r="H228" s="61"/>
      <c r="I228" s="61"/>
      <c r="J228" s="61"/>
      <c r="K228" s="61"/>
      <c r="L228" s="61"/>
      <c r="M228" s="61"/>
      <c r="N228" s="32"/>
    </row>
    <row r="229" spans="1:14" x14ac:dyDescent="0.2">
      <c r="A229" s="36">
        <v>2</v>
      </c>
      <c r="B229" s="57"/>
      <c r="C229" s="28">
        <f>I236</f>
        <v>0</v>
      </c>
      <c r="D229" s="28">
        <f>I240</f>
        <v>0</v>
      </c>
      <c r="E229" s="28">
        <f t="shared" ref="E229" si="15">C229+D229</f>
        <v>0</v>
      </c>
      <c r="F229" s="51" t="s">
        <v>8</v>
      </c>
      <c r="G229" s="61"/>
      <c r="H229" s="65"/>
      <c r="I229" s="65"/>
      <c r="J229" s="65"/>
      <c r="K229" s="65"/>
      <c r="L229" s="65"/>
      <c r="M229" s="65"/>
      <c r="N229" s="32"/>
    </row>
    <row r="230" spans="1:14" x14ac:dyDescent="0.2">
      <c r="A230" s="36">
        <v>3</v>
      </c>
      <c r="B230" s="57"/>
      <c r="C230" s="28">
        <f>I234</f>
        <v>0</v>
      </c>
      <c r="D230" s="28">
        <f>I237</f>
        <v>0</v>
      </c>
      <c r="E230" s="28">
        <f>C230+D230</f>
        <v>0</v>
      </c>
      <c r="F230" s="51" t="s">
        <v>9</v>
      </c>
      <c r="G230" s="61"/>
      <c r="H230" s="61"/>
      <c r="I230" s="61"/>
      <c r="J230" s="61"/>
      <c r="K230" s="61"/>
      <c r="L230" s="61"/>
      <c r="M230" s="61"/>
      <c r="N230" s="32"/>
    </row>
    <row r="231" spans="1:14" x14ac:dyDescent="0.2">
      <c r="A231" s="28"/>
      <c r="B231" s="37"/>
      <c r="C231" s="38"/>
      <c r="D231" s="38"/>
      <c r="E231" s="38"/>
      <c r="F231" s="38"/>
      <c r="G231" s="38"/>
      <c r="J231" s="39"/>
      <c r="K231" s="39"/>
      <c r="L231" s="39"/>
      <c r="M231" s="39"/>
      <c r="N231" s="32"/>
    </row>
    <row r="232" spans="1:14" x14ac:dyDescent="0.2">
      <c r="A232" s="62" t="s">
        <v>11</v>
      </c>
      <c r="B232" s="63"/>
      <c r="C232" s="40">
        <v>1</v>
      </c>
      <c r="D232" s="41">
        <v>2</v>
      </c>
      <c r="E232" s="41">
        <v>3</v>
      </c>
      <c r="F232" s="41">
        <v>4</v>
      </c>
      <c r="G232" s="41">
        <v>5</v>
      </c>
      <c r="H232" s="42" t="s">
        <v>3</v>
      </c>
      <c r="I232" s="42" t="s">
        <v>4</v>
      </c>
      <c r="J232" s="39"/>
      <c r="K232" s="39"/>
      <c r="L232" s="39"/>
      <c r="M232" s="39"/>
      <c r="N232" s="32"/>
    </row>
    <row r="233" spans="1:14" ht="15" x14ac:dyDescent="0.25">
      <c r="A233" s="26">
        <v>1</v>
      </c>
      <c r="B233" s="27">
        <f>B228</f>
        <v>0</v>
      </c>
      <c r="C233" s="43"/>
      <c r="D233" s="43"/>
      <c r="E233" s="43"/>
      <c r="F233" s="43"/>
      <c r="G233" s="43"/>
      <c r="H233" s="44"/>
      <c r="I233" s="43"/>
      <c r="J233" s="39"/>
      <c r="K233" s="39"/>
      <c r="L233" s="39"/>
      <c r="M233" s="39"/>
      <c r="N233" s="32"/>
    </row>
    <row r="234" spans="1:14" ht="15" x14ac:dyDescent="0.25">
      <c r="A234" s="26">
        <v>3</v>
      </c>
      <c r="B234" s="27">
        <f>B230</f>
        <v>0</v>
      </c>
      <c r="C234" s="43"/>
      <c r="D234" s="43"/>
      <c r="E234" s="43"/>
      <c r="F234" s="43"/>
      <c r="G234" s="43"/>
      <c r="H234" s="44"/>
      <c r="I234" s="43"/>
      <c r="J234" s="39"/>
      <c r="K234" s="39"/>
      <c r="L234" s="39"/>
      <c r="M234" s="39"/>
      <c r="N234" s="32"/>
    </row>
    <row r="235" spans="1:14" x14ac:dyDescent="0.2">
      <c r="A235" s="62" t="s">
        <v>12</v>
      </c>
      <c r="B235" s="63"/>
      <c r="C235" s="40"/>
      <c r="D235" s="41"/>
      <c r="E235" s="41"/>
      <c r="F235" s="41"/>
      <c r="G235" s="41"/>
      <c r="H235" s="42"/>
      <c r="I235" s="42"/>
      <c r="J235" s="39"/>
      <c r="K235" s="39"/>
      <c r="L235" s="39"/>
      <c r="M235" s="39"/>
      <c r="N235" s="32"/>
    </row>
    <row r="236" spans="1:14" ht="15" x14ac:dyDescent="0.25">
      <c r="A236" s="28">
        <v>2</v>
      </c>
      <c r="B236" s="27">
        <f>B229</f>
        <v>0</v>
      </c>
      <c r="C236" s="43"/>
      <c r="D236" s="43"/>
      <c r="E236" s="43"/>
      <c r="F236" s="43"/>
      <c r="G236" s="43"/>
      <c r="H236" s="44"/>
      <c r="I236" s="43"/>
      <c r="J236" s="39"/>
      <c r="K236" s="39"/>
      <c r="L236" s="39"/>
      <c r="M236" s="39"/>
      <c r="N236" s="32"/>
    </row>
    <row r="237" spans="1:14" ht="15" x14ac:dyDescent="0.25">
      <c r="A237" s="28">
        <v>3</v>
      </c>
      <c r="B237" s="27">
        <f>B230</f>
        <v>0</v>
      </c>
      <c r="C237" s="43"/>
      <c r="D237" s="43"/>
      <c r="E237" s="43"/>
      <c r="F237" s="43"/>
      <c r="G237" s="43"/>
      <c r="H237" s="44"/>
      <c r="I237" s="43"/>
      <c r="J237" s="39"/>
      <c r="K237" s="39"/>
      <c r="L237" s="39"/>
      <c r="M237" s="39"/>
      <c r="N237" s="32"/>
    </row>
    <row r="238" spans="1:14" x14ac:dyDescent="0.2">
      <c r="A238" s="62" t="s">
        <v>13</v>
      </c>
      <c r="B238" s="63"/>
      <c r="C238" s="40"/>
      <c r="D238" s="41"/>
      <c r="E238" s="41"/>
      <c r="F238" s="41"/>
      <c r="G238" s="41"/>
      <c r="H238" s="42"/>
      <c r="I238" s="42"/>
      <c r="J238" s="39"/>
      <c r="K238" s="39"/>
      <c r="L238" s="39"/>
      <c r="M238" s="39"/>
      <c r="N238" s="32"/>
    </row>
    <row r="239" spans="1:14" ht="15" x14ac:dyDescent="0.25">
      <c r="A239" s="28">
        <v>1</v>
      </c>
      <c r="B239" s="27">
        <f>B228</f>
        <v>0</v>
      </c>
      <c r="C239" s="43"/>
      <c r="D239" s="43"/>
      <c r="E239" s="43"/>
      <c r="F239" s="43"/>
      <c r="G239" s="43"/>
      <c r="H239" s="44"/>
      <c r="I239" s="43"/>
      <c r="J239" s="39"/>
      <c r="K239" s="39"/>
      <c r="L239" s="39"/>
      <c r="M239" s="39"/>
      <c r="N239" s="32"/>
    </row>
    <row r="240" spans="1:14" ht="15" x14ac:dyDescent="0.25">
      <c r="A240" s="28">
        <v>2</v>
      </c>
      <c r="B240" s="27">
        <f>B229</f>
        <v>0</v>
      </c>
      <c r="C240" s="43"/>
      <c r="D240" s="43"/>
      <c r="E240" s="43"/>
      <c r="F240" s="43"/>
      <c r="G240" s="43"/>
      <c r="H240" s="44"/>
      <c r="I240" s="43"/>
      <c r="J240" s="39"/>
      <c r="K240" s="39"/>
      <c r="L240" s="39"/>
      <c r="M240" s="39"/>
      <c r="N240" s="32"/>
    </row>
    <row r="241" spans="1:14" x14ac:dyDescent="0.2">
      <c r="A241" s="45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">
      <c r="B242" s="54" t="s">
        <v>57</v>
      </c>
      <c r="C242" s="50" t="s">
        <v>5</v>
      </c>
      <c r="D242" s="50" t="s">
        <v>6</v>
      </c>
      <c r="E242" s="50" t="s">
        <v>4</v>
      </c>
      <c r="F242" s="64" t="s">
        <v>2</v>
      </c>
      <c r="G242" s="64"/>
      <c r="H242" s="64"/>
      <c r="I242" s="64"/>
      <c r="J242" s="64"/>
      <c r="K242" s="64"/>
      <c r="L242" s="64"/>
      <c r="M242" s="64"/>
      <c r="N242" s="32"/>
    </row>
    <row r="243" spans="1:14" x14ac:dyDescent="0.2">
      <c r="A243" s="36">
        <v>1</v>
      </c>
      <c r="B243" s="57"/>
      <c r="C243" s="28">
        <f>I248</f>
        <v>0</v>
      </c>
      <c r="D243" s="28">
        <f>I254</f>
        <v>0</v>
      </c>
      <c r="E243" s="28">
        <f>C243+D243</f>
        <v>0</v>
      </c>
      <c r="F243" s="51" t="s">
        <v>7</v>
      </c>
      <c r="G243" s="61"/>
      <c r="H243" s="61"/>
      <c r="I243" s="61"/>
      <c r="J243" s="61"/>
      <c r="K243" s="61"/>
      <c r="L243" s="61"/>
      <c r="M243" s="61"/>
      <c r="N243" s="32"/>
    </row>
    <row r="244" spans="1:14" x14ac:dyDescent="0.2">
      <c r="A244" s="36">
        <v>2</v>
      </c>
      <c r="B244" s="56"/>
      <c r="C244" s="28">
        <f>I251</f>
        <v>0</v>
      </c>
      <c r="D244" s="28">
        <f>I255</f>
        <v>0</v>
      </c>
      <c r="E244" s="28">
        <f t="shared" ref="E244" si="16">C244+D244</f>
        <v>0</v>
      </c>
      <c r="F244" s="51" t="s">
        <v>8</v>
      </c>
      <c r="G244" s="61"/>
      <c r="H244" s="65"/>
      <c r="I244" s="65"/>
      <c r="J244" s="65"/>
      <c r="K244" s="65"/>
      <c r="L244" s="65"/>
      <c r="M244" s="65"/>
      <c r="N244" s="32"/>
    </row>
    <row r="245" spans="1:14" x14ac:dyDescent="0.2">
      <c r="A245" s="36">
        <v>3</v>
      </c>
      <c r="B245" s="57"/>
      <c r="C245" s="28">
        <f>I249</f>
        <v>0</v>
      </c>
      <c r="D245" s="28">
        <f>I252</f>
        <v>0</v>
      </c>
      <c r="E245" s="28">
        <f>C245+D245</f>
        <v>0</v>
      </c>
      <c r="F245" s="51" t="s">
        <v>9</v>
      </c>
      <c r="G245" s="61"/>
      <c r="H245" s="61"/>
      <c r="I245" s="61"/>
      <c r="J245" s="61"/>
      <c r="K245" s="61"/>
      <c r="L245" s="61"/>
      <c r="M245" s="61"/>
      <c r="N245" s="32"/>
    </row>
    <row r="246" spans="1:14" x14ac:dyDescent="0.2">
      <c r="A246" s="28"/>
      <c r="B246" s="37"/>
      <c r="C246" s="38"/>
      <c r="D246" s="38"/>
      <c r="E246" s="38"/>
      <c r="F246" s="38"/>
      <c r="G246" s="38"/>
      <c r="J246" s="39"/>
      <c r="K246" s="39"/>
      <c r="L246" s="39"/>
      <c r="M246" s="39"/>
      <c r="N246" s="32"/>
    </row>
    <row r="247" spans="1:14" x14ac:dyDescent="0.2">
      <c r="A247" s="62" t="s">
        <v>11</v>
      </c>
      <c r="B247" s="63"/>
      <c r="C247" s="40">
        <v>1</v>
      </c>
      <c r="D247" s="41">
        <v>2</v>
      </c>
      <c r="E247" s="41">
        <v>3</v>
      </c>
      <c r="F247" s="41">
        <v>4</v>
      </c>
      <c r="G247" s="41">
        <v>5</v>
      </c>
      <c r="H247" s="42" t="s">
        <v>3</v>
      </c>
      <c r="I247" s="42" t="s">
        <v>4</v>
      </c>
      <c r="J247" s="39"/>
      <c r="K247" s="39"/>
      <c r="L247" s="39"/>
      <c r="M247" s="39"/>
      <c r="N247" s="32"/>
    </row>
    <row r="248" spans="1:14" ht="15" x14ac:dyDescent="0.25">
      <c r="A248" s="26">
        <v>1</v>
      </c>
      <c r="B248" s="27">
        <f>B243</f>
        <v>0</v>
      </c>
      <c r="C248" s="43"/>
      <c r="D248" s="43"/>
      <c r="E248" s="43"/>
      <c r="F248" s="43"/>
      <c r="G248" s="43"/>
      <c r="H248" s="44"/>
      <c r="I248" s="43"/>
      <c r="J248" s="39"/>
      <c r="K248" s="39"/>
      <c r="L248" s="39"/>
      <c r="M248" s="39"/>
      <c r="N248" s="32"/>
    </row>
    <row r="249" spans="1:14" ht="15" x14ac:dyDescent="0.25">
      <c r="A249" s="26">
        <v>3</v>
      </c>
      <c r="B249" s="27">
        <f>B245</f>
        <v>0</v>
      </c>
      <c r="C249" s="43"/>
      <c r="D249" s="43"/>
      <c r="E249" s="43"/>
      <c r="F249" s="43"/>
      <c r="G249" s="43"/>
      <c r="H249" s="44"/>
      <c r="I249" s="43"/>
      <c r="J249" s="39"/>
      <c r="K249" s="39"/>
      <c r="L249" s="39"/>
      <c r="M249" s="39"/>
      <c r="N249" s="32"/>
    </row>
    <row r="250" spans="1:14" x14ac:dyDescent="0.2">
      <c r="A250" s="62" t="s">
        <v>12</v>
      </c>
      <c r="B250" s="63"/>
      <c r="C250" s="40"/>
      <c r="D250" s="41"/>
      <c r="E250" s="41"/>
      <c r="F250" s="41"/>
      <c r="G250" s="41"/>
      <c r="H250" s="42"/>
      <c r="I250" s="42"/>
      <c r="J250" s="39"/>
      <c r="K250" s="39"/>
      <c r="L250" s="39"/>
      <c r="M250" s="39"/>
      <c r="N250" s="32"/>
    </row>
    <row r="251" spans="1:14" ht="15" x14ac:dyDescent="0.25">
      <c r="A251" s="28">
        <v>2</v>
      </c>
      <c r="B251" s="27">
        <f>B244</f>
        <v>0</v>
      </c>
      <c r="C251" s="43"/>
      <c r="D251" s="43"/>
      <c r="E251" s="43"/>
      <c r="F251" s="43"/>
      <c r="G251" s="43"/>
      <c r="H251" s="44"/>
      <c r="I251" s="43"/>
      <c r="J251" s="39"/>
      <c r="K251" s="39"/>
      <c r="L251" s="39"/>
      <c r="M251" s="39"/>
      <c r="N251" s="32"/>
    </row>
    <row r="252" spans="1:14" ht="15" x14ac:dyDescent="0.25">
      <c r="A252" s="28">
        <v>3</v>
      </c>
      <c r="B252" s="27">
        <f>B245</f>
        <v>0</v>
      </c>
      <c r="C252" s="43"/>
      <c r="D252" s="43"/>
      <c r="E252" s="43"/>
      <c r="F252" s="43"/>
      <c r="G252" s="43"/>
      <c r="H252" s="44"/>
      <c r="I252" s="43"/>
      <c r="J252" s="39"/>
      <c r="K252" s="39"/>
      <c r="L252" s="39"/>
      <c r="M252" s="39"/>
      <c r="N252" s="32"/>
    </row>
    <row r="253" spans="1:14" x14ac:dyDescent="0.2">
      <c r="A253" s="62" t="s">
        <v>13</v>
      </c>
      <c r="B253" s="63"/>
      <c r="C253" s="40"/>
      <c r="D253" s="41"/>
      <c r="E253" s="41"/>
      <c r="F253" s="41"/>
      <c r="G253" s="41"/>
      <c r="H253" s="42"/>
      <c r="I253" s="42"/>
      <c r="J253" s="39"/>
      <c r="K253" s="39"/>
      <c r="L253" s="39"/>
      <c r="M253" s="39"/>
      <c r="N253" s="32"/>
    </row>
    <row r="254" spans="1:14" ht="15" x14ac:dyDescent="0.25">
      <c r="A254" s="28">
        <v>1</v>
      </c>
      <c r="B254" s="27">
        <f>B243</f>
        <v>0</v>
      </c>
      <c r="C254" s="43"/>
      <c r="D254" s="43"/>
      <c r="E254" s="43"/>
      <c r="F254" s="43"/>
      <c r="G254" s="43"/>
      <c r="H254" s="44"/>
      <c r="I254" s="43"/>
      <c r="J254" s="39"/>
      <c r="K254" s="39"/>
      <c r="L254" s="39"/>
      <c r="M254" s="39"/>
      <c r="N254" s="32"/>
    </row>
    <row r="255" spans="1:14" ht="15" x14ac:dyDescent="0.25">
      <c r="A255" s="28">
        <v>2</v>
      </c>
      <c r="B255" s="27">
        <f>B244</f>
        <v>0</v>
      </c>
      <c r="C255" s="43"/>
      <c r="D255" s="43"/>
      <c r="E255" s="43"/>
      <c r="F255" s="43"/>
      <c r="G255" s="43"/>
      <c r="H255" s="44"/>
      <c r="I255" s="43"/>
      <c r="J255" s="39"/>
      <c r="K255" s="39"/>
      <c r="L255" s="39"/>
      <c r="M255" s="39"/>
      <c r="N255" s="32"/>
    </row>
    <row r="256" spans="1:14" x14ac:dyDescent="0.2">
      <c r="A256" s="45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4:14" x14ac:dyDescent="0.2">
      <c r="N257" s="32"/>
    </row>
    <row r="258" spans="14:14" x14ac:dyDescent="0.2">
      <c r="N258" s="32"/>
    </row>
    <row r="259" spans="14:14" x14ac:dyDescent="0.2">
      <c r="N259" s="32"/>
    </row>
    <row r="260" spans="14:14" x14ac:dyDescent="0.2">
      <c r="N260" s="32"/>
    </row>
    <row r="261" spans="14:14" x14ac:dyDescent="0.2">
      <c r="N261" s="32"/>
    </row>
    <row r="262" spans="14:14" x14ac:dyDescent="0.2">
      <c r="N262" s="32"/>
    </row>
    <row r="263" spans="14:14" x14ac:dyDescent="0.2">
      <c r="N263" s="32"/>
    </row>
    <row r="264" spans="14:14" x14ac:dyDescent="0.2">
      <c r="N264" s="32"/>
    </row>
    <row r="265" spans="14:14" x14ac:dyDescent="0.2">
      <c r="N265" s="32"/>
    </row>
    <row r="266" spans="14:14" x14ac:dyDescent="0.2">
      <c r="N266" s="32"/>
    </row>
    <row r="267" spans="14:14" x14ac:dyDescent="0.2">
      <c r="N267" s="32"/>
    </row>
    <row r="268" spans="14:14" x14ac:dyDescent="0.2">
      <c r="N268" s="32"/>
    </row>
    <row r="269" spans="14:14" x14ac:dyDescent="0.2">
      <c r="N269" s="32"/>
    </row>
    <row r="270" spans="14:14" x14ac:dyDescent="0.2">
      <c r="N270" s="32"/>
    </row>
    <row r="271" spans="14:14" x14ac:dyDescent="0.2">
      <c r="N271" s="32"/>
    </row>
    <row r="272" spans="14:14" x14ac:dyDescent="0.2">
      <c r="N272" s="32"/>
    </row>
    <row r="273" spans="14:14" x14ac:dyDescent="0.2">
      <c r="N273" s="32"/>
    </row>
    <row r="274" spans="14:14" x14ac:dyDescent="0.2">
      <c r="N274" s="32"/>
    </row>
    <row r="275" spans="14:14" x14ac:dyDescent="0.2">
      <c r="N275" s="32"/>
    </row>
    <row r="276" spans="14:14" x14ac:dyDescent="0.2">
      <c r="N276" s="32"/>
    </row>
    <row r="277" spans="14:14" x14ac:dyDescent="0.2">
      <c r="N277" s="32"/>
    </row>
  </sheetData>
  <sheetProtection formatCells="0"/>
  <mergeCells count="127">
    <mergeCell ref="G244:M244"/>
    <mergeCell ref="G245:M245"/>
    <mergeCell ref="A247:B247"/>
    <mergeCell ref="A250:B250"/>
    <mergeCell ref="A253:B253"/>
    <mergeCell ref="F227:M227"/>
    <mergeCell ref="G228:M228"/>
    <mergeCell ref="G229:M229"/>
    <mergeCell ref="G230:M230"/>
    <mergeCell ref="A232:B232"/>
    <mergeCell ref="A235:B235"/>
    <mergeCell ref="A238:B238"/>
    <mergeCell ref="F242:M242"/>
    <mergeCell ref="G243:M243"/>
    <mergeCell ref="G170:M170"/>
    <mergeCell ref="A208:B208"/>
    <mergeCell ref="G198:M198"/>
    <mergeCell ref="G199:M199"/>
    <mergeCell ref="G200:M200"/>
    <mergeCell ref="A202:B202"/>
    <mergeCell ref="A205:B205"/>
    <mergeCell ref="A172:B172"/>
    <mergeCell ref="A175:B175"/>
    <mergeCell ref="A187:B187"/>
    <mergeCell ref="A190:B190"/>
    <mergeCell ref="A193:B193"/>
    <mergeCell ref="F197:M197"/>
    <mergeCell ref="A178:B178"/>
    <mergeCell ref="F182:M182"/>
    <mergeCell ref="G183:M183"/>
    <mergeCell ref="G184:M184"/>
    <mergeCell ref="G185:M185"/>
    <mergeCell ref="G154:M154"/>
    <mergeCell ref="G155:M155"/>
    <mergeCell ref="A157:B157"/>
    <mergeCell ref="A160:B160"/>
    <mergeCell ref="A163:B163"/>
    <mergeCell ref="A167:B167"/>
    <mergeCell ref="F167:M167"/>
    <mergeCell ref="G168:M168"/>
    <mergeCell ref="G169:M169"/>
    <mergeCell ref="G80:M80"/>
    <mergeCell ref="A82:B82"/>
    <mergeCell ref="A85:B85"/>
    <mergeCell ref="A88:B88"/>
    <mergeCell ref="A67:B67"/>
    <mergeCell ref="A70:B70"/>
    <mergeCell ref="A73:B73"/>
    <mergeCell ref="F77:M77"/>
    <mergeCell ref="G78:M78"/>
    <mergeCell ref="G79:M79"/>
    <mergeCell ref="G65:M65"/>
    <mergeCell ref="A47:B47"/>
    <mergeCell ref="F47:M47"/>
    <mergeCell ref="G48:M48"/>
    <mergeCell ref="G49:M49"/>
    <mergeCell ref="G50:M50"/>
    <mergeCell ref="A52:B52"/>
    <mergeCell ref="A55:B55"/>
    <mergeCell ref="A58:B58"/>
    <mergeCell ref="F62:M62"/>
    <mergeCell ref="G63:M63"/>
    <mergeCell ref="G64:M64"/>
    <mergeCell ref="A43:B43"/>
    <mergeCell ref="G20:M20"/>
    <mergeCell ref="A22:B22"/>
    <mergeCell ref="A25:B25"/>
    <mergeCell ref="A28:B28"/>
    <mergeCell ref="A32:B32"/>
    <mergeCell ref="F32:M32"/>
    <mergeCell ref="G33:M33"/>
    <mergeCell ref="G34:M34"/>
    <mergeCell ref="G35:M35"/>
    <mergeCell ref="A37:B37"/>
    <mergeCell ref="A40:B40"/>
    <mergeCell ref="G19:M19"/>
    <mergeCell ref="A2:B2"/>
    <mergeCell ref="F2:M2"/>
    <mergeCell ref="G3:M3"/>
    <mergeCell ref="G4:M4"/>
    <mergeCell ref="G5:M5"/>
    <mergeCell ref="A7:B7"/>
    <mergeCell ref="A10:B10"/>
    <mergeCell ref="A13:B13"/>
    <mergeCell ref="A17:B17"/>
    <mergeCell ref="F17:M17"/>
    <mergeCell ref="G18:M18"/>
    <mergeCell ref="F92:M92"/>
    <mergeCell ref="G93:M93"/>
    <mergeCell ref="G94:M94"/>
    <mergeCell ref="G95:M95"/>
    <mergeCell ref="A97:B97"/>
    <mergeCell ref="A122:B122"/>
    <mergeCell ref="F122:M122"/>
    <mergeCell ref="G123:M123"/>
    <mergeCell ref="G124:M124"/>
    <mergeCell ref="F107:M107"/>
    <mergeCell ref="G108:M108"/>
    <mergeCell ref="G109:M109"/>
    <mergeCell ref="G110:M110"/>
    <mergeCell ref="A112:B112"/>
    <mergeCell ref="A115:B115"/>
    <mergeCell ref="A118:B118"/>
    <mergeCell ref="G215:M215"/>
    <mergeCell ref="A217:B217"/>
    <mergeCell ref="A220:B220"/>
    <mergeCell ref="A223:B223"/>
    <mergeCell ref="F212:M212"/>
    <mergeCell ref="G213:M213"/>
    <mergeCell ref="G214:M214"/>
    <mergeCell ref="A100:B100"/>
    <mergeCell ref="A103:B103"/>
    <mergeCell ref="G125:M125"/>
    <mergeCell ref="A127:B127"/>
    <mergeCell ref="A130:B130"/>
    <mergeCell ref="A133:B133"/>
    <mergeCell ref="A137:B137"/>
    <mergeCell ref="F137:M137"/>
    <mergeCell ref="G138:M138"/>
    <mergeCell ref="G139:M139"/>
    <mergeCell ref="G140:M140"/>
    <mergeCell ref="A142:B142"/>
    <mergeCell ref="A145:B145"/>
    <mergeCell ref="A148:B148"/>
    <mergeCell ref="A152:B152"/>
    <mergeCell ref="F152:M152"/>
    <mergeCell ref="G153:M153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0"/>
  <sheetViews>
    <sheetView zoomScaleNormal="100" workbookViewId="0">
      <selection activeCell="O95" sqref="O95"/>
    </sheetView>
  </sheetViews>
  <sheetFormatPr defaultRowHeight="12.75" x14ac:dyDescent="0.2"/>
  <cols>
    <col min="1" max="1" width="2.7109375" style="10" customWidth="1"/>
    <col min="2" max="2" width="53.28515625" bestFit="1" customWidth="1"/>
    <col min="3" max="8" width="7.28515625" customWidth="1"/>
    <col min="9" max="9" width="27" style="3" customWidth="1"/>
    <col min="10" max="11" width="9.140625" style="3"/>
  </cols>
  <sheetData>
    <row r="2" spans="1:9" s="3" customFormat="1" x14ac:dyDescent="0.2">
      <c r="A2" s="10"/>
      <c r="B2" s="68" t="s">
        <v>17</v>
      </c>
      <c r="C2" s="68"/>
      <c r="D2" s="68"/>
      <c r="E2" s="68"/>
      <c r="F2" s="68"/>
      <c r="G2" s="68"/>
      <c r="H2" s="68"/>
    </row>
    <row r="3" spans="1:9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  <c r="I3" s="9" t="s">
        <v>50</v>
      </c>
    </row>
    <row r="4" spans="1:9" s="3" customFormat="1" ht="15" x14ac:dyDescent="0.25">
      <c r="A4" s="10"/>
      <c r="B4" s="2" t="str">
        <f>'GRUPOS INFANTIL MASC'!B8</f>
        <v>GABRIEL CAVIQUO - SCS ATEME</v>
      </c>
      <c r="C4" s="5"/>
      <c r="D4" s="5"/>
      <c r="E4" s="5"/>
      <c r="F4" s="5"/>
      <c r="G4" s="5"/>
      <c r="H4" s="6"/>
      <c r="I4" s="6"/>
    </row>
    <row r="5" spans="1:9" s="3" customFormat="1" ht="15" x14ac:dyDescent="0.25">
      <c r="A5" s="10"/>
      <c r="B5" s="2">
        <f>'GRUPOS INFANTIL MASC'!B9</f>
        <v>0</v>
      </c>
      <c r="C5" s="5"/>
      <c r="D5" s="5"/>
      <c r="E5" s="5"/>
      <c r="F5" s="5"/>
      <c r="G5" s="5"/>
      <c r="H5" s="6"/>
      <c r="I5" s="6"/>
    </row>
    <row r="6" spans="1:9" s="3" customFormat="1" x14ac:dyDescent="0.2">
      <c r="A6" s="10"/>
      <c r="B6" s="68" t="s">
        <v>17</v>
      </c>
      <c r="C6" s="68"/>
      <c r="D6" s="68"/>
      <c r="E6" s="68"/>
      <c r="F6" s="68"/>
      <c r="G6" s="68"/>
      <c r="H6" s="68"/>
    </row>
    <row r="7" spans="1:9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  <c r="I7" s="9" t="s">
        <v>50</v>
      </c>
    </row>
    <row r="8" spans="1:9" s="3" customFormat="1" ht="15" x14ac:dyDescent="0.25">
      <c r="A8" s="10"/>
      <c r="B8" s="2" t="str">
        <f>'GRUPOS INFANTIL MASC'!B11</f>
        <v>ERIK SAWADA - NOVA ERA</v>
      </c>
      <c r="C8" s="5"/>
      <c r="D8" s="5"/>
      <c r="E8" s="5"/>
      <c r="F8" s="5"/>
      <c r="G8" s="5"/>
      <c r="H8" s="6"/>
      <c r="I8" s="6"/>
    </row>
    <row r="9" spans="1:9" s="3" customFormat="1" ht="15" x14ac:dyDescent="0.25">
      <c r="A9" s="10"/>
      <c r="B9" s="2">
        <f>'GRUPOS INFANTIL MASC'!B12</f>
        <v>0</v>
      </c>
      <c r="C9" s="5"/>
      <c r="D9" s="5"/>
      <c r="E9" s="5"/>
      <c r="F9" s="5"/>
      <c r="G9" s="5"/>
      <c r="H9" s="6"/>
      <c r="I9" s="6"/>
    </row>
    <row r="10" spans="1:9" s="3" customFormat="1" x14ac:dyDescent="0.2">
      <c r="A10" s="10"/>
      <c r="B10" s="68" t="s">
        <v>17</v>
      </c>
      <c r="C10" s="68"/>
      <c r="D10" s="68"/>
      <c r="E10" s="68"/>
      <c r="F10" s="68"/>
      <c r="G10" s="68"/>
      <c r="H10" s="68"/>
    </row>
    <row r="11" spans="1:9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  <c r="I11" s="9" t="s">
        <v>50</v>
      </c>
    </row>
    <row r="12" spans="1:9" s="3" customFormat="1" ht="15" x14ac:dyDescent="0.25">
      <c r="A12" s="10"/>
      <c r="B12" s="2" t="str">
        <f>'GRUPOS INFANTIL MASC'!B14</f>
        <v>GABRIEL CAVIQUO - SCS ATEME</v>
      </c>
      <c r="C12" s="5"/>
      <c r="D12" s="5"/>
      <c r="E12" s="5"/>
      <c r="F12" s="5"/>
      <c r="G12" s="5"/>
      <c r="H12" s="6"/>
      <c r="I12" s="6"/>
    </row>
    <row r="13" spans="1:9" s="3" customFormat="1" ht="15" x14ac:dyDescent="0.25">
      <c r="A13" s="10"/>
      <c r="B13" s="2" t="str">
        <f>'GRUPOS INFANTIL MASC'!B15</f>
        <v>ERIK SAWADA - NOVA ERA</v>
      </c>
      <c r="C13" s="5"/>
      <c r="D13" s="5"/>
      <c r="E13" s="5"/>
      <c r="F13" s="5"/>
      <c r="G13" s="5"/>
      <c r="H13" s="6"/>
      <c r="I13" s="6"/>
    </row>
    <row r="15" spans="1:9" s="3" customFormat="1" x14ac:dyDescent="0.2">
      <c r="A15" s="10"/>
      <c r="B15" s="68" t="s">
        <v>18</v>
      </c>
      <c r="C15" s="68"/>
      <c r="D15" s="68"/>
      <c r="E15" s="68"/>
      <c r="F15" s="68"/>
      <c r="G15" s="68"/>
      <c r="H15" s="68"/>
    </row>
    <row r="16" spans="1:9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  <c r="I16" s="9" t="s">
        <v>50</v>
      </c>
    </row>
    <row r="17" spans="1:9" s="3" customFormat="1" ht="15" x14ac:dyDescent="0.25">
      <c r="A17" s="10"/>
      <c r="B17" s="2" t="str">
        <f>'GRUPOS INFANTIL MASC'!B23</f>
        <v>NICHOLAS YAMANE - ADR ITAIM KEIKO</v>
      </c>
      <c r="C17" s="5"/>
      <c r="D17" s="5"/>
      <c r="E17" s="5"/>
      <c r="F17" s="5"/>
      <c r="G17" s="5"/>
      <c r="H17" s="6"/>
      <c r="I17" s="6"/>
    </row>
    <row r="18" spans="1:9" s="3" customFormat="1" ht="15" x14ac:dyDescent="0.25">
      <c r="A18" s="10"/>
      <c r="B18" s="2" t="str">
        <f>'GRUPOS INFANTIL MASC'!B24</f>
        <v>CLAUDIO SANTOS - SALDANHA ADC ESTRELA</v>
      </c>
      <c r="C18" s="5"/>
      <c r="D18" s="5"/>
      <c r="E18" s="5"/>
      <c r="F18" s="5"/>
      <c r="G18" s="5"/>
      <c r="H18" s="6"/>
      <c r="I18" s="6"/>
    </row>
    <row r="19" spans="1:9" s="3" customFormat="1" x14ac:dyDescent="0.2">
      <c r="A19" s="10"/>
      <c r="B19" s="68" t="s">
        <v>18</v>
      </c>
      <c r="C19" s="68"/>
      <c r="D19" s="68"/>
      <c r="E19" s="68"/>
      <c r="F19" s="68"/>
      <c r="G19" s="68"/>
      <c r="H19" s="68"/>
    </row>
    <row r="20" spans="1:9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  <c r="I20" s="9" t="s">
        <v>50</v>
      </c>
    </row>
    <row r="21" spans="1:9" s="3" customFormat="1" ht="15" x14ac:dyDescent="0.25">
      <c r="A21" s="10"/>
      <c r="B21" s="2" t="str">
        <f>'GRUPOS INFANTIL MASC'!B26</f>
        <v>GABRIEL BERTHI - ADSA SANTO ANDRÉ</v>
      </c>
      <c r="C21" s="5"/>
      <c r="D21" s="5"/>
      <c r="E21" s="5"/>
      <c r="F21" s="5"/>
      <c r="G21" s="5"/>
      <c r="H21" s="6"/>
      <c r="I21" s="6"/>
    </row>
    <row r="22" spans="1:9" s="3" customFormat="1" ht="15" x14ac:dyDescent="0.25">
      <c r="A22" s="10"/>
      <c r="B22" s="2" t="str">
        <f>'GRUPOS INFANTIL MASC'!B27</f>
        <v>CLAUDIO SANTOS - SALDANHA ADC ESTRELA</v>
      </c>
      <c r="C22" s="5"/>
      <c r="D22" s="5"/>
      <c r="E22" s="5"/>
      <c r="F22" s="5"/>
      <c r="G22" s="5"/>
      <c r="H22" s="6"/>
      <c r="I22" s="6"/>
    </row>
    <row r="23" spans="1:9" s="3" customFormat="1" x14ac:dyDescent="0.2">
      <c r="A23" s="10"/>
      <c r="B23" s="68" t="s">
        <v>18</v>
      </c>
      <c r="C23" s="68"/>
      <c r="D23" s="68"/>
      <c r="E23" s="68"/>
      <c r="F23" s="68"/>
      <c r="G23" s="68"/>
      <c r="H23" s="68"/>
    </row>
    <row r="24" spans="1:9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  <c r="I24" s="9" t="s">
        <v>50</v>
      </c>
    </row>
    <row r="25" spans="1:9" s="3" customFormat="1" ht="15" x14ac:dyDescent="0.25">
      <c r="A25" s="10"/>
      <c r="B25" s="2" t="str">
        <f>'GRUPOS INFANTIL MASC'!B29</f>
        <v>NICHOLAS YAMANE - ADR ITAIM KEIKO</v>
      </c>
      <c r="C25" s="5"/>
      <c r="D25" s="5"/>
      <c r="E25" s="5"/>
      <c r="F25" s="5"/>
      <c r="G25" s="5"/>
      <c r="H25" s="6"/>
      <c r="I25" s="6"/>
    </row>
    <row r="26" spans="1:9" s="3" customFormat="1" ht="15" x14ac:dyDescent="0.25">
      <c r="A26" s="10"/>
      <c r="B26" s="2" t="str">
        <f>'GRUPOS INFANTIL MASC'!B30</f>
        <v>GABRIEL BERTHI - ADSA SANTO ANDRÉ</v>
      </c>
      <c r="C26" s="5"/>
      <c r="D26" s="5"/>
      <c r="E26" s="5"/>
      <c r="F26" s="5"/>
      <c r="G26" s="5"/>
      <c r="H26" s="6"/>
      <c r="I26" s="6"/>
    </row>
    <row r="28" spans="1:9" s="3" customFormat="1" x14ac:dyDescent="0.2">
      <c r="A28" s="10"/>
      <c r="B28" s="68" t="s">
        <v>19</v>
      </c>
      <c r="C28" s="68"/>
      <c r="D28" s="68"/>
      <c r="E28" s="68"/>
      <c r="F28" s="68"/>
      <c r="G28" s="68"/>
      <c r="H28" s="68"/>
    </row>
    <row r="29" spans="1:9" s="3" customFormat="1" x14ac:dyDescent="0.2">
      <c r="A29" s="10"/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  <c r="I29" s="9" t="s">
        <v>50</v>
      </c>
    </row>
    <row r="30" spans="1:9" s="3" customFormat="1" ht="15" x14ac:dyDescent="0.25">
      <c r="A30" s="10"/>
      <c r="B30" s="2" t="str">
        <f>'GRUPOS INFANTIL MASC'!B38</f>
        <v>THIAGO UIEDA - UCEG</v>
      </c>
      <c r="C30" s="5"/>
      <c r="D30" s="5"/>
      <c r="E30" s="5"/>
      <c r="F30" s="5"/>
      <c r="G30" s="5"/>
      <c r="H30" s="6"/>
      <c r="I30" s="6"/>
    </row>
    <row r="31" spans="1:9" s="3" customFormat="1" ht="15" x14ac:dyDescent="0.25">
      <c r="A31" s="10"/>
      <c r="B31" s="2" t="str">
        <f>'GRUPOS INFANTIL MASC'!B39</f>
        <v>LUCAS SILVA - ACDM MARÍLIA</v>
      </c>
      <c r="C31" s="5"/>
      <c r="D31" s="5"/>
      <c r="E31" s="5"/>
      <c r="F31" s="5"/>
      <c r="G31" s="5"/>
      <c r="H31" s="6"/>
      <c r="I31" s="6"/>
    </row>
    <row r="32" spans="1:9" s="3" customFormat="1" x14ac:dyDescent="0.2">
      <c r="A32" s="10"/>
      <c r="B32" s="68" t="s">
        <v>19</v>
      </c>
      <c r="C32" s="68"/>
      <c r="D32" s="68"/>
      <c r="E32" s="68"/>
      <c r="F32" s="68"/>
      <c r="G32" s="68"/>
      <c r="H32" s="68"/>
    </row>
    <row r="33" spans="1:9" s="3" customFormat="1" x14ac:dyDescent="0.2">
      <c r="A33" s="10"/>
      <c r="B33" s="7" t="s">
        <v>10</v>
      </c>
      <c r="C33" s="8">
        <v>1</v>
      </c>
      <c r="D33" s="9">
        <v>2</v>
      </c>
      <c r="E33" s="9">
        <v>3</v>
      </c>
      <c r="F33" s="9">
        <v>4</v>
      </c>
      <c r="G33" s="9">
        <v>5</v>
      </c>
      <c r="H33" s="9" t="s">
        <v>3</v>
      </c>
      <c r="I33" s="9" t="s">
        <v>50</v>
      </c>
    </row>
    <row r="34" spans="1:9" s="3" customFormat="1" ht="15" x14ac:dyDescent="0.25">
      <c r="A34" s="10"/>
      <c r="B34" s="2" t="str">
        <f>'GRUPOS INFANTIL MASC'!B41</f>
        <v>MATEUS BOTELHO - SCS ATEME</v>
      </c>
      <c r="C34" s="5"/>
      <c r="D34" s="5"/>
      <c r="E34" s="5"/>
      <c r="F34" s="5"/>
      <c r="G34" s="5"/>
      <c r="H34" s="6"/>
      <c r="I34" s="6"/>
    </row>
    <row r="35" spans="1:9" s="3" customFormat="1" ht="15" x14ac:dyDescent="0.25">
      <c r="A35" s="10"/>
      <c r="B35" s="2" t="str">
        <f>'GRUPOS INFANTIL MASC'!B42</f>
        <v>LUCAS SILVA - ACDM MARÍLIA</v>
      </c>
      <c r="C35" s="5"/>
      <c r="D35" s="5"/>
      <c r="E35" s="5"/>
      <c r="F35" s="5"/>
      <c r="G35" s="5"/>
      <c r="H35" s="6"/>
      <c r="I35" s="6"/>
    </row>
    <row r="36" spans="1:9" s="3" customFormat="1" x14ac:dyDescent="0.2">
      <c r="A36" s="10"/>
      <c r="B36" s="68" t="s">
        <v>19</v>
      </c>
      <c r="C36" s="68"/>
      <c r="D36" s="68"/>
      <c r="E36" s="68"/>
      <c r="F36" s="68"/>
      <c r="G36" s="68"/>
      <c r="H36" s="68"/>
    </row>
    <row r="37" spans="1:9" s="3" customFormat="1" x14ac:dyDescent="0.2">
      <c r="A37" s="10"/>
      <c r="B37" s="7" t="s">
        <v>10</v>
      </c>
      <c r="C37" s="8">
        <v>1</v>
      </c>
      <c r="D37" s="9">
        <v>2</v>
      </c>
      <c r="E37" s="9">
        <v>3</v>
      </c>
      <c r="F37" s="9">
        <v>4</v>
      </c>
      <c r="G37" s="9">
        <v>5</v>
      </c>
      <c r="H37" s="9" t="s">
        <v>3</v>
      </c>
      <c r="I37" s="9" t="s">
        <v>50</v>
      </c>
    </row>
    <row r="38" spans="1:9" s="3" customFormat="1" ht="15" x14ac:dyDescent="0.25">
      <c r="A38" s="10"/>
      <c r="B38" s="2" t="str">
        <f>'GRUPOS INFANTIL MASC'!B44</f>
        <v>THIAGO UIEDA - UCEG</v>
      </c>
      <c r="C38" s="5"/>
      <c r="D38" s="5"/>
      <c r="E38" s="5"/>
      <c r="F38" s="5"/>
      <c r="G38" s="5"/>
      <c r="H38" s="6"/>
      <c r="I38" s="6"/>
    </row>
    <row r="39" spans="1:9" s="3" customFormat="1" ht="15" x14ac:dyDescent="0.25">
      <c r="A39" s="10"/>
      <c r="B39" s="2" t="str">
        <f>'GRUPOS INFANTIL MASC'!B45</f>
        <v>MATEUS BOTELHO - SCS ATEME</v>
      </c>
      <c r="C39" s="5"/>
      <c r="D39" s="5"/>
      <c r="E39" s="5"/>
      <c r="F39" s="5"/>
      <c r="G39" s="5"/>
      <c r="H39" s="6"/>
      <c r="I39" s="6"/>
    </row>
    <row r="41" spans="1:9" s="3" customFormat="1" x14ac:dyDescent="0.2">
      <c r="A41" s="10"/>
      <c r="B41" s="68" t="s">
        <v>20</v>
      </c>
      <c r="C41" s="68"/>
      <c r="D41" s="68"/>
      <c r="E41" s="68"/>
      <c r="F41" s="68"/>
      <c r="G41" s="68"/>
      <c r="H41" s="68"/>
    </row>
    <row r="42" spans="1:9" s="3" customFormat="1" x14ac:dyDescent="0.2">
      <c r="A42" s="10"/>
      <c r="B42" s="7" t="s">
        <v>10</v>
      </c>
      <c r="C42" s="8">
        <v>1</v>
      </c>
      <c r="D42" s="9">
        <v>2</v>
      </c>
      <c r="E42" s="9">
        <v>3</v>
      </c>
      <c r="F42" s="9">
        <v>4</v>
      </c>
      <c r="G42" s="9">
        <v>5</v>
      </c>
      <c r="H42" s="9" t="s">
        <v>3</v>
      </c>
      <c r="I42" s="9" t="s">
        <v>50</v>
      </c>
    </row>
    <row r="43" spans="1:9" s="3" customFormat="1" ht="15" x14ac:dyDescent="0.25">
      <c r="A43" s="10"/>
      <c r="B43" s="2" t="str">
        <f>'GRUPOS INFANTIL MASC'!B53</f>
        <v>DIOGO MARTINHÃO - ADSA SANTO ANDRÉ</v>
      </c>
      <c r="C43" s="5"/>
      <c r="D43" s="5"/>
      <c r="E43" s="5"/>
      <c r="F43" s="5"/>
      <c r="G43" s="5"/>
      <c r="H43" s="6"/>
      <c r="I43" s="6"/>
    </row>
    <row r="44" spans="1:9" s="3" customFormat="1" ht="15" x14ac:dyDescent="0.25">
      <c r="A44" s="10"/>
      <c r="B44" s="2" t="str">
        <f>'GRUPOS INFANTIL MASC'!B54</f>
        <v>MATHEUS ALMEIDA - ACDM MARÍLIA</v>
      </c>
      <c r="C44" s="5"/>
      <c r="D44" s="5"/>
      <c r="E44" s="5"/>
      <c r="F44" s="5"/>
      <c r="G44" s="5"/>
      <c r="H44" s="6"/>
      <c r="I44" s="6"/>
    </row>
    <row r="45" spans="1:9" s="3" customFormat="1" x14ac:dyDescent="0.2">
      <c r="A45" s="10"/>
      <c r="B45" s="68" t="s">
        <v>20</v>
      </c>
      <c r="C45" s="68"/>
      <c r="D45" s="68"/>
      <c r="E45" s="68"/>
      <c r="F45" s="68"/>
      <c r="G45" s="68"/>
      <c r="H45" s="68"/>
    </row>
    <row r="46" spans="1:9" s="3" customFormat="1" x14ac:dyDescent="0.2">
      <c r="A46" s="10"/>
      <c r="B46" s="7" t="s">
        <v>10</v>
      </c>
      <c r="C46" s="8">
        <v>1</v>
      </c>
      <c r="D46" s="9">
        <v>2</v>
      </c>
      <c r="E46" s="9">
        <v>3</v>
      </c>
      <c r="F46" s="9">
        <v>4</v>
      </c>
      <c r="G46" s="9">
        <v>5</v>
      </c>
      <c r="H46" s="9" t="s">
        <v>3</v>
      </c>
      <c r="I46" s="9" t="s">
        <v>50</v>
      </c>
    </row>
    <row r="47" spans="1:9" s="3" customFormat="1" ht="15" x14ac:dyDescent="0.25">
      <c r="A47" s="10"/>
      <c r="B47" s="2" t="str">
        <f>'GRUPOS INFANTIL MASC'!B56</f>
        <v>HUMBERTO ARAÚJO - SALDANHA ADC ESTRELA</v>
      </c>
      <c r="C47" s="5"/>
      <c r="D47" s="5"/>
      <c r="E47" s="5"/>
      <c r="F47" s="5"/>
      <c r="G47" s="5"/>
      <c r="H47" s="6"/>
      <c r="I47" s="6"/>
    </row>
    <row r="48" spans="1:9" s="3" customFormat="1" ht="15" x14ac:dyDescent="0.25">
      <c r="A48" s="10"/>
      <c r="B48" s="2" t="str">
        <f>'GRUPOS INFANTIL MASC'!B57</f>
        <v>MATHEUS ALMEIDA - ACDM MARÍLIA</v>
      </c>
      <c r="C48" s="5"/>
      <c r="D48" s="5"/>
      <c r="E48" s="5"/>
      <c r="F48" s="5"/>
      <c r="G48" s="5"/>
      <c r="H48" s="6"/>
      <c r="I48" s="6"/>
    </row>
    <row r="49" spans="1:9" s="3" customFormat="1" x14ac:dyDescent="0.2">
      <c r="A49" s="10"/>
      <c r="B49" s="68" t="s">
        <v>20</v>
      </c>
      <c r="C49" s="68"/>
      <c r="D49" s="68"/>
      <c r="E49" s="68"/>
      <c r="F49" s="68"/>
      <c r="G49" s="68"/>
      <c r="H49" s="68"/>
    </row>
    <row r="50" spans="1:9" s="3" customFormat="1" x14ac:dyDescent="0.2">
      <c r="A50" s="10"/>
      <c r="B50" s="7" t="s">
        <v>10</v>
      </c>
      <c r="C50" s="8">
        <v>1</v>
      </c>
      <c r="D50" s="9">
        <v>2</v>
      </c>
      <c r="E50" s="9">
        <v>3</v>
      </c>
      <c r="F50" s="9">
        <v>4</v>
      </c>
      <c r="G50" s="9">
        <v>5</v>
      </c>
      <c r="H50" s="9" t="s">
        <v>3</v>
      </c>
      <c r="I50" s="9" t="s">
        <v>50</v>
      </c>
    </row>
    <row r="51" spans="1:9" s="3" customFormat="1" ht="15" x14ac:dyDescent="0.25">
      <c r="A51" s="10"/>
      <c r="B51" s="2" t="str">
        <f>'GRUPOS INFANTIL MASC'!B59</f>
        <v>DIOGO MARTINHÃO - ADSA SANTO ANDRÉ</v>
      </c>
      <c r="C51" s="5"/>
      <c r="D51" s="5"/>
      <c r="E51" s="5"/>
      <c r="F51" s="5"/>
      <c r="G51" s="5"/>
      <c r="H51" s="6"/>
      <c r="I51" s="6"/>
    </row>
    <row r="52" spans="1:9" s="3" customFormat="1" ht="15" x14ac:dyDescent="0.25">
      <c r="A52" s="10"/>
      <c r="B52" s="2" t="str">
        <f>'GRUPOS INFANTIL MASC'!B60</f>
        <v>HUMBERTO ARAÚJO - SALDANHA ADC ESTRELA</v>
      </c>
      <c r="C52" s="5"/>
      <c r="D52" s="5"/>
      <c r="E52" s="5"/>
      <c r="F52" s="5"/>
      <c r="G52" s="5"/>
      <c r="H52" s="6"/>
      <c r="I52" s="6"/>
    </row>
    <row r="54" spans="1:9" s="3" customFormat="1" x14ac:dyDescent="0.2">
      <c r="A54" s="10"/>
      <c r="B54" s="68" t="s">
        <v>21</v>
      </c>
      <c r="C54" s="68"/>
      <c r="D54" s="68"/>
      <c r="E54" s="68"/>
      <c r="F54" s="68"/>
      <c r="G54" s="68"/>
      <c r="H54" s="68"/>
    </row>
    <row r="55" spans="1:9" s="3" customFormat="1" x14ac:dyDescent="0.2">
      <c r="A55" s="10"/>
      <c r="B55" s="7" t="s">
        <v>10</v>
      </c>
      <c r="C55" s="8">
        <v>1</v>
      </c>
      <c r="D55" s="9">
        <v>2</v>
      </c>
      <c r="E55" s="9">
        <v>3</v>
      </c>
      <c r="F55" s="9">
        <v>4</v>
      </c>
      <c r="G55" s="9">
        <v>5</v>
      </c>
      <c r="H55" s="9" t="s">
        <v>3</v>
      </c>
      <c r="I55" s="9" t="s">
        <v>50</v>
      </c>
    </row>
    <row r="56" spans="1:9" s="3" customFormat="1" ht="15" x14ac:dyDescent="0.25">
      <c r="A56" s="10"/>
      <c r="B56" s="2" t="str">
        <f>'GRUPOS INFANTIL MASC'!B68</f>
        <v>GABRIEL MATOS - ITAIM KEIKO</v>
      </c>
      <c r="C56" s="5"/>
      <c r="D56" s="5"/>
      <c r="E56" s="5"/>
      <c r="F56" s="5"/>
      <c r="G56" s="5"/>
      <c r="H56" s="6"/>
      <c r="I56" s="6"/>
    </row>
    <row r="57" spans="1:9" s="3" customFormat="1" ht="15" x14ac:dyDescent="0.25">
      <c r="A57" s="10"/>
      <c r="B57" s="2" t="str">
        <f>'GRUPOS INFANTIL MASC'!B69</f>
        <v>THIAGO MODESTO - NELSON MACHADO YARA</v>
      </c>
      <c r="C57" s="5"/>
      <c r="D57" s="5"/>
      <c r="E57" s="5"/>
      <c r="F57" s="5"/>
      <c r="G57" s="5"/>
      <c r="H57" s="6"/>
      <c r="I57" s="6"/>
    </row>
    <row r="58" spans="1:9" s="3" customFormat="1" x14ac:dyDescent="0.2">
      <c r="A58" s="10"/>
      <c r="B58" s="68" t="s">
        <v>21</v>
      </c>
      <c r="C58" s="68"/>
      <c r="D58" s="68"/>
      <c r="E58" s="68"/>
      <c r="F58" s="68"/>
      <c r="G58" s="68"/>
      <c r="H58" s="68"/>
    </row>
    <row r="59" spans="1:9" s="3" customFormat="1" x14ac:dyDescent="0.2">
      <c r="A59" s="10"/>
      <c r="B59" s="7" t="s">
        <v>10</v>
      </c>
      <c r="C59" s="8">
        <v>1</v>
      </c>
      <c r="D59" s="9">
        <v>2</v>
      </c>
      <c r="E59" s="9">
        <v>3</v>
      </c>
      <c r="F59" s="9">
        <v>4</v>
      </c>
      <c r="G59" s="9">
        <v>5</v>
      </c>
      <c r="H59" s="9" t="s">
        <v>3</v>
      </c>
      <c r="I59" s="9" t="s">
        <v>50</v>
      </c>
    </row>
    <row r="60" spans="1:9" s="3" customFormat="1" ht="15" x14ac:dyDescent="0.25">
      <c r="A60" s="10"/>
      <c r="B60" s="2" t="str">
        <f>'GRUPOS INFANTIL MASC'!B71</f>
        <v>RENAN GUILHERME FONTES - ACDM MARÍLIA</v>
      </c>
      <c r="C60" s="5"/>
      <c r="D60" s="5"/>
      <c r="E60" s="5"/>
      <c r="F60" s="5"/>
      <c r="G60" s="5"/>
      <c r="H60" s="6"/>
      <c r="I60" s="6"/>
    </row>
    <row r="61" spans="1:9" s="3" customFormat="1" ht="15" x14ac:dyDescent="0.25">
      <c r="A61" s="10"/>
      <c r="B61" s="2" t="str">
        <f>'GRUPOS INFANTIL MASC'!B72</f>
        <v>THIAGO MODESTO - NELSON MACHADO YARA</v>
      </c>
      <c r="C61" s="5"/>
      <c r="D61" s="5"/>
      <c r="E61" s="5"/>
      <c r="F61" s="5"/>
      <c r="G61" s="5"/>
      <c r="H61" s="6"/>
      <c r="I61" s="6"/>
    </row>
    <row r="62" spans="1:9" s="3" customFormat="1" x14ac:dyDescent="0.2">
      <c r="A62" s="10"/>
      <c r="B62" s="68" t="s">
        <v>21</v>
      </c>
      <c r="C62" s="68"/>
      <c r="D62" s="68"/>
      <c r="E62" s="68"/>
      <c r="F62" s="68"/>
      <c r="G62" s="68"/>
      <c r="H62" s="68"/>
    </row>
    <row r="63" spans="1:9" s="3" customFormat="1" x14ac:dyDescent="0.2">
      <c r="A63" s="10"/>
      <c r="B63" s="7" t="s">
        <v>10</v>
      </c>
      <c r="C63" s="8">
        <v>1</v>
      </c>
      <c r="D63" s="9">
        <v>2</v>
      </c>
      <c r="E63" s="9">
        <v>3</v>
      </c>
      <c r="F63" s="9">
        <v>4</v>
      </c>
      <c r="G63" s="9">
        <v>5</v>
      </c>
      <c r="H63" s="9" t="s">
        <v>3</v>
      </c>
      <c r="I63" s="9" t="s">
        <v>50</v>
      </c>
    </row>
    <row r="64" spans="1:9" s="3" customFormat="1" ht="15" x14ac:dyDescent="0.25">
      <c r="A64" s="10"/>
      <c r="B64" s="2" t="str">
        <f>'GRUPOS INFANTIL MASC'!B74</f>
        <v>GABRIEL MATOS - ITAIM KEIKO</v>
      </c>
      <c r="C64" s="5"/>
      <c r="D64" s="5"/>
      <c r="E64" s="5"/>
      <c r="F64" s="5"/>
      <c r="G64" s="5"/>
      <c r="H64" s="6"/>
      <c r="I64" s="6"/>
    </row>
    <row r="65" spans="1:9" s="3" customFormat="1" ht="15" x14ac:dyDescent="0.25">
      <c r="A65" s="10"/>
      <c r="B65" s="2" t="str">
        <f>'GRUPOS INFANTIL MASC'!B75</f>
        <v>RENAN GUILHERME FONTES - ACDM MARÍLIA</v>
      </c>
      <c r="C65" s="5"/>
      <c r="D65" s="5"/>
      <c r="E65" s="5"/>
      <c r="F65" s="5"/>
      <c r="G65" s="5"/>
      <c r="H65" s="6"/>
      <c r="I65" s="6"/>
    </row>
    <row r="67" spans="1:9" s="3" customFormat="1" x14ac:dyDescent="0.2">
      <c r="A67" s="10"/>
      <c r="B67" s="68" t="s">
        <v>22</v>
      </c>
      <c r="C67" s="68"/>
      <c r="D67" s="68"/>
      <c r="E67" s="68"/>
      <c r="F67" s="68"/>
      <c r="G67" s="68"/>
      <c r="H67" s="68"/>
    </row>
    <row r="68" spans="1:9" s="3" customFormat="1" x14ac:dyDescent="0.2">
      <c r="A68" s="10"/>
      <c r="B68" s="7" t="s">
        <v>10</v>
      </c>
      <c r="C68" s="8">
        <v>1</v>
      </c>
      <c r="D68" s="9">
        <v>2</v>
      </c>
      <c r="E68" s="9">
        <v>3</v>
      </c>
      <c r="F68" s="9">
        <v>4</v>
      </c>
      <c r="G68" s="9">
        <v>5</v>
      </c>
      <c r="H68" s="9" t="s">
        <v>3</v>
      </c>
      <c r="I68" s="9" t="s">
        <v>50</v>
      </c>
    </row>
    <row r="69" spans="1:9" s="3" customFormat="1" ht="15" x14ac:dyDescent="0.25">
      <c r="A69" s="10"/>
      <c r="B69" s="2" t="str">
        <f>'GRUPOS INFANTIL MASC'!B83</f>
        <v>MARCELO DE SOUZA - VOTORANTIM</v>
      </c>
      <c r="C69" s="5"/>
      <c r="D69" s="5"/>
      <c r="E69" s="5"/>
      <c r="F69" s="5"/>
      <c r="G69" s="5"/>
      <c r="H69" s="6"/>
      <c r="I69" s="6"/>
    </row>
    <row r="70" spans="1:9" s="3" customFormat="1" ht="15" x14ac:dyDescent="0.25">
      <c r="A70" s="10"/>
      <c r="B70" s="2" t="str">
        <f>'GRUPOS INFANTIL MASC'!B84</f>
        <v>GUILHERME DE PAULA - SCS ATEME</v>
      </c>
      <c r="C70" s="5"/>
      <c r="D70" s="5"/>
      <c r="E70" s="5"/>
      <c r="F70" s="5"/>
      <c r="G70" s="5"/>
      <c r="H70" s="6"/>
      <c r="I70" s="6"/>
    </row>
    <row r="71" spans="1:9" s="3" customFormat="1" x14ac:dyDescent="0.2">
      <c r="A71" s="10"/>
      <c r="B71" s="68" t="s">
        <v>22</v>
      </c>
      <c r="C71" s="68"/>
      <c r="D71" s="68"/>
      <c r="E71" s="68"/>
      <c r="F71" s="68"/>
      <c r="G71" s="68"/>
      <c r="H71" s="68"/>
    </row>
    <row r="72" spans="1:9" s="3" customFormat="1" x14ac:dyDescent="0.2">
      <c r="A72" s="10"/>
      <c r="B72" s="7" t="s">
        <v>10</v>
      </c>
      <c r="C72" s="8">
        <v>1</v>
      </c>
      <c r="D72" s="9">
        <v>2</v>
      </c>
      <c r="E72" s="9">
        <v>3</v>
      </c>
      <c r="F72" s="9">
        <v>4</v>
      </c>
      <c r="G72" s="9">
        <v>5</v>
      </c>
      <c r="H72" s="9" t="s">
        <v>3</v>
      </c>
      <c r="I72" s="9" t="s">
        <v>50</v>
      </c>
    </row>
    <row r="73" spans="1:9" s="3" customFormat="1" ht="15" x14ac:dyDescent="0.25">
      <c r="A73" s="10"/>
      <c r="B73" s="2" t="str">
        <f>'GRUPOS INFANTIL MASC'!B86</f>
        <v>EDUARDO RONDINI - CTM JACAREÍ</v>
      </c>
      <c r="C73" s="5"/>
      <c r="D73" s="5"/>
      <c r="E73" s="5"/>
      <c r="F73" s="5"/>
      <c r="G73" s="5"/>
      <c r="H73" s="6"/>
      <c r="I73" s="6"/>
    </row>
    <row r="74" spans="1:9" s="3" customFormat="1" ht="15" x14ac:dyDescent="0.25">
      <c r="A74" s="10"/>
      <c r="B74" s="2" t="str">
        <f>'GRUPOS INFANTIL MASC'!B87</f>
        <v>GUILHERME DE PAULA - SCS ATEME</v>
      </c>
      <c r="C74" s="5"/>
      <c r="D74" s="5"/>
      <c r="E74" s="5"/>
      <c r="F74" s="5"/>
      <c r="G74" s="5"/>
      <c r="H74" s="6"/>
      <c r="I74" s="6"/>
    </row>
    <row r="75" spans="1:9" s="3" customFormat="1" x14ac:dyDescent="0.2">
      <c r="A75" s="10"/>
      <c r="B75" s="68" t="s">
        <v>22</v>
      </c>
      <c r="C75" s="68"/>
      <c r="D75" s="68"/>
      <c r="E75" s="68"/>
      <c r="F75" s="68"/>
      <c r="G75" s="68"/>
      <c r="H75" s="68"/>
    </row>
    <row r="76" spans="1:9" s="3" customFormat="1" x14ac:dyDescent="0.2">
      <c r="A76" s="10"/>
      <c r="B76" s="7" t="s">
        <v>10</v>
      </c>
      <c r="C76" s="8">
        <v>1</v>
      </c>
      <c r="D76" s="9">
        <v>2</v>
      </c>
      <c r="E76" s="9">
        <v>3</v>
      </c>
      <c r="F76" s="9">
        <v>4</v>
      </c>
      <c r="G76" s="9">
        <v>5</v>
      </c>
      <c r="H76" s="9" t="s">
        <v>3</v>
      </c>
      <c r="I76" s="9" t="s">
        <v>50</v>
      </c>
    </row>
    <row r="77" spans="1:9" s="3" customFormat="1" ht="15" x14ac:dyDescent="0.25">
      <c r="A77" s="10"/>
      <c r="B77" s="2" t="str">
        <f>'GRUPOS INFANTIL MASC'!B90</f>
        <v>EDUARDO RONDINI - CTM JACAREÍ</v>
      </c>
      <c r="C77" s="5"/>
      <c r="D77" s="5"/>
      <c r="E77" s="5"/>
      <c r="F77" s="5"/>
      <c r="G77" s="5"/>
      <c r="H77" s="6"/>
      <c r="I77" s="6"/>
    </row>
    <row r="78" spans="1:9" s="3" customFormat="1" ht="15" x14ac:dyDescent="0.25">
      <c r="A78" s="10"/>
      <c r="B78" s="2" t="str">
        <f>'GRUPOS INFANTIL MASC'!B83</f>
        <v>MARCELO DE SOUZA - VOTORANTIM</v>
      </c>
      <c r="C78" s="5"/>
      <c r="D78" s="5"/>
      <c r="E78" s="5"/>
      <c r="F78" s="5"/>
      <c r="G78" s="5"/>
      <c r="H78" s="6"/>
      <c r="I78" s="6"/>
    </row>
    <row r="79" spans="1:9" s="3" customFormat="1" x14ac:dyDescent="0.2">
      <c r="A79" s="10"/>
      <c r="B79" s="68" t="s">
        <v>23</v>
      </c>
      <c r="C79" s="68"/>
      <c r="D79" s="68"/>
      <c r="E79" s="68"/>
      <c r="F79" s="68"/>
      <c r="G79" s="68"/>
      <c r="H79" s="68"/>
    </row>
    <row r="80" spans="1:9" s="3" customFormat="1" x14ac:dyDescent="0.2">
      <c r="A80" s="10"/>
      <c r="B80" s="7" t="s">
        <v>10</v>
      </c>
      <c r="C80" s="8">
        <v>1</v>
      </c>
      <c r="D80" s="9">
        <v>2</v>
      </c>
      <c r="E80" s="9">
        <v>3</v>
      </c>
      <c r="F80" s="9">
        <v>4</v>
      </c>
      <c r="G80" s="9">
        <v>5</v>
      </c>
      <c r="H80" s="9" t="s">
        <v>3</v>
      </c>
      <c r="I80" s="9" t="s">
        <v>50</v>
      </c>
    </row>
    <row r="81" spans="1:9" s="3" customFormat="1" ht="15" x14ac:dyDescent="0.25">
      <c r="A81" s="10"/>
      <c r="B81" s="2" t="str">
        <f>'GRUPOS INFANTIL MASC'!B98</f>
        <v>NICOLAS NISHIMURA - SCS ATEME</v>
      </c>
      <c r="C81" s="5"/>
      <c r="D81" s="5"/>
      <c r="E81" s="5"/>
      <c r="F81" s="5"/>
      <c r="G81" s="5"/>
      <c r="H81" s="6"/>
      <c r="I81" s="6"/>
    </row>
    <row r="82" spans="1:9" s="3" customFormat="1" ht="15" x14ac:dyDescent="0.25">
      <c r="A82" s="10"/>
      <c r="B82" s="2" t="str">
        <f>'GRUPOS INFANTIL MASC'!B99</f>
        <v>ENZO CATINO - ADR ITAIM KEIKO</v>
      </c>
      <c r="C82" s="5"/>
      <c r="D82" s="5"/>
      <c r="E82" s="5"/>
      <c r="F82" s="5"/>
      <c r="G82" s="5"/>
      <c r="H82" s="6"/>
      <c r="I82" s="6"/>
    </row>
    <row r="83" spans="1:9" x14ac:dyDescent="0.2">
      <c r="B83" s="68" t="s">
        <v>23</v>
      </c>
      <c r="C83" s="68"/>
      <c r="D83" s="68"/>
      <c r="E83" s="68"/>
      <c r="F83" s="68"/>
      <c r="G83" s="68"/>
      <c r="H83" s="68"/>
    </row>
    <row r="84" spans="1:9" x14ac:dyDescent="0.2">
      <c r="B84" s="7" t="s">
        <v>10</v>
      </c>
      <c r="C84" s="8">
        <v>1</v>
      </c>
      <c r="D84" s="9">
        <v>2</v>
      </c>
      <c r="E84" s="9">
        <v>3</v>
      </c>
      <c r="F84" s="9">
        <v>4</v>
      </c>
      <c r="G84" s="9">
        <v>5</v>
      </c>
      <c r="H84" s="9" t="s">
        <v>3</v>
      </c>
      <c r="I84" s="9" t="s">
        <v>50</v>
      </c>
    </row>
    <row r="85" spans="1:9" ht="15" x14ac:dyDescent="0.25">
      <c r="B85" s="2" t="str">
        <f>'GRUPOS INFANTIL MASC'!B99</f>
        <v>ENZO CATINO - ADR ITAIM KEIKO</v>
      </c>
      <c r="C85" s="5"/>
      <c r="D85" s="5"/>
      <c r="E85" s="5"/>
      <c r="F85" s="5"/>
      <c r="G85" s="5"/>
      <c r="H85" s="6"/>
      <c r="I85" s="6"/>
    </row>
    <row r="86" spans="1:9" ht="15" x14ac:dyDescent="0.25">
      <c r="B86" s="2" t="str">
        <f>'GRUPOS INFANTIL MASC'!B94</f>
        <v>PEDRO PACOLA - ADSA SANTO ANDRÉ</v>
      </c>
      <c r="C86" s="5"/>
      <c r="D86" s="5"/>
      <c r="E86" s="5"/>
      <c r="F86" s="5"/>
      <c r="G86" s="5"/>
      <c r="H86" s="6"/>
      <c r="I86" s="6"/>
    </row>
    <row r="87" spans="1:9" x14ac:dyDescent="0.2">
      <c r="B87" s="68" t="s">
        <v>23</v>
      </c>
      <c r="C87" s="68"/>
      <c r="D87" s="68"/>
      <c r="E87" s="68"/>
      <c r="F87" s="68"/>
      <c r="G87" s="68"/>
      <c r="H87" s="68"/>
    </row>
    <row r="88" spans="1:9" x14ac:dyDescent="0.2">
      <c r="B88" s="7" t="s">
        <v>10</v>
      </c>
      <c r="C88" s="8">
        <v>1</v>
      </c>
      <c r="D88" s="9">
        <v>2</v>
      </c>
      <c r="E88" s="9">
        <v>3</v>
      </c>
      <c r="F88" s="9">
        <v>4</v>
      </c>
      <c r="G88" s="9">
        <v>5</v>
      </c>
      <c r="H88" s="9" t="s">
        <v>3</v>
      </c>
      <c r="I88" s="9" t="s">
        <v>50</v>
      </c>
    </row>
    <row r="89" spans="1:9" ht="15" x14ac:dyDescent="0.25">
      <c r="B89" s="2" t="str">
        <f>'GRUPOS INFANTIL MASC'!B98</f>
        <v>NICOLAS NISHIMURA - SCS ATEME</v>
      </c>
      <c r="C89" s="5"/>
      <c r="D89" s="5"/>
      <c r="E89" s="5"/>
      <c r="F89" s="5"/>
      <c r="G89" s="5"/>
      <c r="H89" s="6"/>
      <c r="I89" s="6"/>
    </row>
    <row r="90" spans="1:9" ht="15" x14ac:dyDescent="0.25">
      <c r="B90" s="2" t="str">
        <f>'GRUPOS INFANTIL MASC'!B94</f>
        <v>PEDRO PACOLA - ADSA SANTO ANDRÉ</v>
      </c>
      <c r="C90" s="5"/>
      <c r="D90" s="5"/>
      <c r="E90" s="5"/>
      <c r="F90" s="5"/>
      <c r="G90" s="5"/>
      <c r="H90" s="6"/>
      <c r="I90" s="6"/>
    </row>
    <row r="91" spans="1:9" x14ac:dyDescent="0.2">
      <c r="C91" s="1"/>
      <c r="D91" s="1"/>
      <c r="E91" s="1"/>
      <c r="F91" s="1"/>
      <c r="G91" s="1"/>
      <c r="H91" s="9" t="s">
        <v>3</v>
      </c>
    </row>
    <row r="92" spans="1:9" x14ac:dyDescent="0.2">
      <c r="B92" s="68" t="s">
        <v>24</v>
      </c>
      <c r="C92" s="68"/>
      <c r="D92" s="68"/>
      <c r="E92" s="68"/>
      <c r="F92" s="68"/>
      <c r="G92" s="68"/>
      <c r="H92" s="68"/>
    </row>
    <row r="93" spans="1:9" x14ac:dyDescent="0.2">
      <c r="B93" s="7" t="s">
        <v>10</v>
      </c>
      <c r="C93" s="8">
        <v>1</v>
      </c>
      <c r="D93" s="9">
        <v>2</v>
      </c>
      <c r="E93" s="9">
        <v>3</v>
      </c>
      <c r="F93" s="9">
        <v>4</v>
      </c>
      <c r="G93" s="9">
        <v>5</v>
      </c>
      <c r="H93" s="9" t="s">
        <v>3</v>
      </c>
      <c r="I93" s="9" t="s">
        <v>50</v>
      </c>
    </row>
    <row r="94" spans="1:9" ht="15" x14ac:dyDescent="0.25">
      <c r="B94" s="2" t="str">
        <f>'GRUPOS INFANTIL MASC'!B108</f>
        <v>ARTHUR SANT'ANA - ADSA SANTO ANDRÉ</v>
      </c>
      <c r="C94" s="5"/>
      <c r="D94" s="5"/>
      <c r="E94" s="5"/>
      <c r="F94" s="5"/>
      <c r="G94" s="5"/>
      <c r="H94" s="6"/>
      <c r="I94" s="6"/>
    </row>
    <row r="95" spans="1:9" ht="15" x14ac:dyDescent="0.25">
      <c r="B95" s="2" t="str">
        <f>'GRUPOS INFANTIL MASC'!B110</f>
        <v>MIKAEL WALLACE RODRIGUES - TAUBATÉ</v>
      </c>
      <c r="C95" s="5"/>
      <c r="D95" s="5"/>
      <c r="E95" s="5"/>
      <c r="F95" s="5"/>
      <c r="G95" s="5"/>
      <c r="H95" s="6"/>
      <c r="I95" s="6"/>
    </row>
    <row r="96" spans="1:9" x14ac:dyDescent="0.2">
      <c r="B96" s="68" t="s">
        <v>24</v>
      </c>
      <c r="C96" s="68"/>
      <c r="D96" s="68"/>
      <c r="E96" s="68"/>
      <c r="F96" s="68"/>
      <c r="G96" s="68"/>
      <c r="H96" s="68"/>
    </row>
    <row r="97" spans="2:9" x14ac:dyDescent="0.2">
      <c r="B97" s="7" t="s">
        <v>10</v>
      </c>
      <c r="C97" s="8">
        <v>1</v>
      </c>
      <c r="D97" s="9">
        <v>2</v>
      </c>
      <c r="E97" s="9">
        <v>3</v>
      </c>
      <c r="F97" s="9">
        <v>4</v>
      </c>
      <c r="G97" s="9">
        <v>5</v>
      </c>
      <c r="H97" s="9" t="s">
        <v>3</v>
      </c>
      <c r="I97" s="9" t="s">
        <v>50</v>
      </c>
    </row>
    <row r="98" spans="2:9" ht="15" x14ac:dyDescent="0.25">
      <c r="B98" s="2" t="str">
        <f>'GRUPOS INFANTIL MASC'!B109</f>
        <v>DAVI RIZZO - NIKKEY SJC</v>
      </c>
      <c r="C98" s="5"/>
      <c r="D98" s="5"/>
      <c r="E98" s="5"/>
      <c r="F98" s="5"/>
      <c r="G98" s="5"/>
      <c r="H98" s="6"/>
      <c r="I98" s="6"/>
    </row>
    <row r="99" spans="2:9" ht="15" x14ac:dyDescent="0.25">
      <c r="B99" s="2" t="str">
        <f>'GRUPOS INFANTIL MASC'!B110</f>
        <v>MIKAEL WALLACE RODRIGUES - TAUBATÉ</v>
      </c>
      <c r="C99" s="5"/>
      <c r="D99" s="5"/>
      <c r="E99" s="5"/>
      <c r="F99" s="5"/>
      <c r="G99" s="5"/>
      <c r="H99" s="6"/>
      <c r="I99" s="6"/>
    </row>
    <row r="100" spans="2:9" x14ac:dyDescent="0.2">
      <c r="B100" s="68" t="s">
        <v>24</v>
      </c>
      <c r="C100" s="68"/>
      <c r="D100" s="68"/>
      <c r="E100" s="68"/>
      <c r="F100" s="68"/>
      <c r="G100" s="68"/>
      <c r="H100" s="68"/>
    </row>
    <row r="101" spans="2:9" x14ac:dyDescent="0.2">
      <c r="B101" s="7" t="s">
        <v>10</v>
      </c>
      <c r="C101" s="8">
        <v>1</v>
      </c>
      <c r="D101" s="9">
        <v>2</v>
      </c>
      <c r="E101" s="9">
        <v>3</v>
      </c>
      <c r="F101" s="9">
        <v>4</v>
      </c>
      <c r="G101" s="9">
        <v>5</v>
      </c>
      <c r="H101" s="9" t="s">
        <v>3</v>
      </c>
      <c r="I101" s="9" t="s">
        <v>50</v>
      </c>
    </row>
    <row r="102" spans="2:9" ht="15" x14ac:dyDescent="0.25">
      <c r="B102" s="2" t="str">
        <f>'GRUPOS INFANTIL MASC'!B108</f>
        <v>ARTHUR SANT'ANA - ADSA SANTO ANDRÉ</v>
      </c>
      <c r="C102" s="5"/>
      <c r="D102" s="5"/>
      <c r="E102" s="5"/>
      <c r="F102" s="5"/>
      <c r="G102" s="5"/>
      <c r="H102" s="6"/>
      <c r="I102" s="6"/>
    </row>
    <row r="103" spans="2:9" ht="15" x14ac:dyDescent="0.25">
      <c r="B103" s="2" t="str">
        <f>'GRUPOS INFANTIL MASC'!B109</f>
        <v>DAVI RIZZO - NIKKEY SJC</v>
      </c>
      <c r="C103" s="5"/>
      <c r="D103" s="5"/>
      <c r="E103" s="5"/>
      <c r="F103" s="5"/>
      <c r="G103" s="5"/>
      <c r="H103" s="6"/>
      <c r="I103" s="6"/>
    </row>
    <row r="104" spans="2:9" ht="15" x14ac:dyDescent="0.25">
      <c r="B104" s="59"/>
      <c r="C104" s="20"/>
      <c r="D104" s="20"/>
      <c r="E104" s="20"/>
      <c r="F104" s="20"/>
      <c r="G104" s="20"/>
      <c r="H104" s="60"/>
      <c r="I104" s="60"/>
    </row>
    <row r="105" spans="2:9" x14ac:dyDescent="0.2">
      <c r="B105" s="68" t="s">
        <v>25</v>
      </c>
      <c r="C105" s="68"/>
      <c r="D105" s="68"/>
      <c r="E105" s="68"/>
      <c r="F105" s="68"/>
      <c r="G105" s="68"/>
      <c r="H105" s="68"/>
    </row>
    <row r="106" spans="2:9" x14ac:dyDescent="0.2">
      <c r="B106" s="7" t="s">
        <v>10</v>
      </c>
      <c r="C106" s="8">
        <v>1</v>
      </c>
      <c r="D106" s="9">
        <v>2</v>
      </c>
      <c r="E106" s="9">
        <v>3</v>
      </c>
      <c r="F106" s="9">
        <v>4</v>
      </c>
      <c r="G106" s="9">
        <v>5</v>
      </c>
      <c r="H106" s="9" t="s">
        <v>3</v>
      </c>
      <c r="I106" s="9" t="s">
        <v>50</v>
      </c>
    </row>
    <row r="107" spans="2:9" ht="15" x14ac:dyDescent="0.25">
      <c r="B107" s="2" t="str">
        <f>'GRUPOS INFANTIL MASC'!B123</f>
        <v>FELIPE IKEDA - ADR ITAIM KEIKO</v>
      </c>
      <c r="C107" s="5"/>
      <c r="D107" s="5"/>
      <c r="E107" s="5"/>
      <c r="F107" s="5"/>
      <c r="G107" s="5"/>
      <c r="H107" s="6"/>
      <c r="I107" s="6"/>
    </row>
    <row r="108" spans="2:9" ht="15" x14ac:dyDescent="0.25">
      <c r="B108" s="2" t="str">
        <f>'GRUPOS INFANTIL MASC'!B125</f>
        <v>LUCAS GABRIEL PROCÓPIO - GUARATINGUETÁ</v>
      </c>
      <c r="C108" s="5"/>
      <c r="D108" s="5"/>
      <c r="E108" s="5"/>
      <c r="F108" s="5"/>
      <c r="G108" s="5"/>
      <c r="H108" s="6"/>
      <c r="I108" s="6"/>
    </row>
    <row r="109" spans="2:9" x14ac:dyDescent="0.2">
      <c r="B109" s="68" t="s">
        <v>25</v>
      </c>
      <c r="C109" s="68"/>
      <c r="D109" s="68"/>
      <c r="E109" s="68"/>
      <c r="F109" s="68"/>
      <c r="G109" s="68"/>
      <c r="H109" s="68"/>
    </row>
    <row r="110" spans="2:9" x14ac:dyDescent="0.2">
      <c r="B110" s="7" t="s">
        <v>10</v>
      </c>
      <c r="C110" s="8">
        <v>1</v>
      </c>
      <c r="D110" s="9">
        <v>2</v>
      </c>
      <c r="E110" s="9">
        <v>3</v>
      </c>
      <c r="F110" s="9">
        <v>4</v>
      </c>
      <c r="G110" s="9">
        <v>5</v>
      </c>
      <c r="H110" s="9" t="s">
        <v>3</v>
      </c>
      <c r="I110" s="9" t="s">
        <v>50</v>
      </c>
    </row>
    <row r="111" spans="2:9" ht="15" x14ac:dyDescent="0.25">
      <c r="B111" s="2" t="str">
        <f>'GRUPOS INFANTIL MASC'!B123</f>
        <v>FELIPE IKEDA - ADR ITAIM KEIKO</v>
      </c>
      <c r="C111" s="5"/>
      <c r="D111" s="5"/>
      <c r="E111" s="5"/>
      <c r="F111" s="5"/>
      <c r="G111" s="5"/>
      <c r="H111" s="6"/>
      <c r="I111" s="6"/>
    </row>
    <row r="112" spans="2:9" ht="15" x14ac:dyDescent="0.25">
      <c r="B112" s="2" t="str">
        <f>'GRUPOS INFANTIL MASC'!B124</f>
        <v>MATHEUS ATHAIDE - ACDM MARÍLIA</v>
      </c>
      <c r="C112" s="5"/>
      <c r="D112" s="5"/>
      <c r="E112" s="5"/>
      <c r="F112" s="5"/>
      <c r="G112" s="5"/>
      <c r="H112" s="6"/>
      <c r="I112" s="6"/>
    </row>
    <row r="113" spans="2:9" x14ac:dyDescent="0.2">
      <c r="B113" s="68" t="s">
        <v>25</v>
      </c>
      <c r="C113" s="68"/>
      <c r="D113" s="68"/>
      <c r="E113" s="68"/>
      <c r="F113" s="68"/>
      <c r="G113" s="68"/>
      <c r="H113" s="68"/>
    </row>
    <row r="114" spans="2:9" x14ac:dyDescent="0.2">
      <c r="B114" s="7" t="s">
        <v>10</v>
      </c>
      <c r="C114" s="8">
        <v>1</v>
      </c>
      <c r="D114" s="9">
        <v>2</v>
      </c>
      <c r="E114" s="9">
        <v>3</v>
      </c>
      <c r="F114" s="9">
        <v>4</v>
      </c>
      <c r="G114" s="9">
        <v>5</v>
      </c>
      <c r="H114" s="9" t="s">
        <v>3</v>
      </c>
      <c r="I114" s="9" t="s">
        <v>50</v>
      </c>
    </row>
    <row r="115" spans="2:9" ht="15" x14ac:dyDescent="0.25">
      <c r="B115" s="2" t="str">
        <f>'GRUPOS INFANTIL MASC'!B124</f>
        <v>MATHEUS ATHAIDE - ACDM MARÍLIA</v>
      </c>
      <c r="C115" s="5"/>
      <c r="D115" s="5"/>
      <c r="E115" s="5"/>
      <c r="F115" s="5"/>
      <c r="G115" s="5"/>
      <c r="H115" s="6"/>
      <c r="I115" s="6"/>
    </row>
    <row r="116" spans="2:9" ht="15" x14ac:dyDescent="0.25">
      <c r="B116" s="2" t="str">
        <f>'GRUPOS INFANTIL MASC'!B125</f>
        <v>LUCAS GABRIEL PROCÓPIO - GUARATINGUETÁ</v>
      </c>
      <c r="C116" s="5"/>
      <c r="D116" s="5"/>
      <c r="E116" s="5"/>
      <c r="F116" s="5"/>
      <c r="G116" s="5"/>
      <c r="H116" s="6"/>
      <c r="I116" s="6"/>
    </row>
    <row r="118" spans="2:9" x14ac:dyDescent="0.2">
      <c r="B118" s="68" t="s">
        <v>26</v>
      </c>
      <c r="C118" s="68"/>
      <c r="D118" s="68"/>
      <c r="E118" s="68"/>
      <c r="F118" s="68"/>
      <c r="G118" s="68"/>
      <c r="H118" s="68"/>
    </row>
    <row r="119" spans="2:9" x14ac:dyDescent="0.2">
      <c r="B119" s="7" t="s">
        <v>10</v>
      </c>
      <c r="C119" s="8">
        <v>1</v>
      </c>
      <c r="D119" s="9">
        <v>2</v>
      </c>
      <c r="E119" s="9">
        <v>3</v>
      </c>
      <c r="F119" s="9">
        <v>4</v>
      </c>
      <c r="G119" s="9">
        <v>5</v>
      </c>
      <c r="H119" s="9" t="s">
        <v>3</v>
      </c>
      <c r="I119" s="9" t="s">
        <v>50</v>
      </c>
    </row>
    <row r="120" spans="2:9" ht="15" x14ac:dyDescent="0.25">
      <c r="B120" s="2" t="str">
        <f>'GRUPOS INFANTIL MASC'!B138</f>
        <v>THIAGO PICININI - ADR ITAIM KEIKO</v>
      </c>
      <c r="C120" s="5"/>
      <c r="D120" s="5"/>
      <c r="E120" s="5"/>
      <c r="F120" s="5"/>
      <c r="G120" s="5"/>
      <c r="H120" s="6"/>
      <c r="I120" s="6"/>
    </row>
    <row r="121" spans="2:9" ht="15" x14ac:dyDescent="0.25">
      <c r="B121" s="2" t="str">
        <f>'GRUPOS INFANTIL MASC'!B140</f>
        <v>WALLACE QUADROS - AABB SANTOS</v>
      </c>
      <c r="C121" s="5"/>
      <c r="D121" s="5"/>
      <c r="E121" s="5"/>
      <c r="F121" s="5"/>
      <c r="G121" s="5"/>
      <c r="H121" s="6"/>
      <c r="I121" s="6"/>
    </row>
    <row r="122" spans="2:9" x14ac:dyDescent="0.2">
      <c r="B122" s="68" t="s">
        <v>26</v>
      </c>
      <c r="C122" s="68"/>
      <c r="D122" s="68"/>
      <c r="E122" s="68"/>
      <c r="F122" s="68"/>
      <c r="G122" s="68"/>
      <c r="H122" s="68"/>
    </row>
    <row r="123" spans="2:9" x14ac:dyDescent="0.2">
      <c r="B123" s="7" t="s">
        <v>10</v>
      </c>
      <c r="C123" s="8">
        <v>1</v>
      </c>
      <c r="D123" s="9">
        <v>2</v>
      </c>
      <c r="E123" s="9">
        <v>3</v>
      </c>
      <c r="F123" s="9">
        <v>4</v>
      </c>
      <c r="G123" s="9">
        <v>5</v>
      </c>
      <c r="H123" s="9" t="s">
        <v>3</v>
      </c>
      <c r="I123" s="9" t="s">
        <v>50</v>
      </c>
    </row>
    <row r="124" spans="2:9" ht="15" x14ac:dyDescent="0.25">
      <c r="B124" s="2" t="str">
        <f>'GRUPOS INFANTIL MASC'!B138</f>
        <v>THIAGO PICININI - ADR ITAIM KEIKO</v>
      </c>
      <c r="C124" s="5"/>
      <c r="D124" s="5"/>
      <c r="E124" s="5"/>
      <c r="F124" s="5"/>
      <c r="G124" s="5"/>
      <c r="H124" s="6"/>
      <c r="I124" s="6"/>
    </row>
    <row r="125" spans="2:9" ht="15" x14ac:dyDescent="0.25">
      <c r="B125" s="2" t="str">
        <f>'GRUPOS INFANTIL MASC'!B139</f>
        <v>GUILHERME NUNES - SALDANHA ADC ESTRELA</v>
      </c>
      <c r="C125" s="5"/>
      <c r="D125" s="5"/>
      <c r="E125" s="5"/>
      <c r="F125" s="5"/>
      <c r="G125" s="5"/>
      <c r="H125" s="6"/>
      <c r="I125" s="6"/>
    </row>
    <row r="126" spans="2:9" x14ac:dyDescent="0.2">
      <c r="B126" s="68" t="s">
        <v>26</v>
      </c>
      <c r="C126" s="68"/>
      <c r="D126" s="68"/>
      <c r="E126" s="68"/>
      <c r="F126" s="68"/>
      <c r="G126" s="68"/>
      <c r="H126" s="68"/>
    </row>
    <row r="127" spans="2:9" x14ac:dyDescent="0.2">
      <c r="B127" s="7" t="s">
        <v>10</v>
      </c>
      <c r="C127" s="8">
        <v>1</v>
      </c>
      <c r="D127" s="9">
        <v>2</v>
      </c>
      <c r="E127" s="9">
        <v>3</v>
      </c>
      <c r="F127" s="9">
        <v>4</v>
      </c>
      <c r="G127" s="9">
        <v>5</v>
      </c>
      <c r="H127" s="9" t="s">
        <v>3</v>
      </c>
      <c r="I127" s="9" t="s">
        <v>50</v>
      </c>
    </row>
    <row r="128" spans="2:9" ht="15" x14ac:dyDescent="0.25">
      <c r="B128" s="2" t="str">
        <f>'GRUPOS INFANTIL MASC'!B139</f>
        <v>GUILHERME NUNES - SALDANHA ADC ESTRELA</v>
      </c>
      <c r="C128" s="5"/>
      <c r="D128" s="5"/>
      <c r="E128" s="5"/>
      <c r="F128" s="5"/>
      <c r="G128" s="5"/>
      <c r="H128" s="6"/>
      <c r="I128" s="6"/>
    </row>
    <row r="129" spans="2:9" ht="15" x14ac:dyDescent="0.25">
      <c r="B129" s="2" t="str">
        <f>'GRUPOS INFANTIL MASC'!B140</f>
        <v>WALLACE QUADROS - AABB SANTOS</v>
      </c>
      <c r="C129" s="5"/>
      <c r="D129" s="5"/>
      <c r="E129" s="5"/>
      <c r="F129" s="5"/>
      <c r="G129" s="5"/>
      <c r="H129" s="6"/>
      <c r="I129" s="6"/>
    </row>
    <row r="131" spans="2:9" x14ac:dyDescent="0.2">
      <c r="B131" s="68" t="s">
        <v>27</v>
      </c>
      <c r="C131" s="68"/>
      <c r="D131" s="68"/>
      <c r="E131" s="68"/>
      <c r="F131" s="68"/>
      <c r="G131" s="68"/>
      <c r="H131" s="68"/>
    </row>
    <row r="132" spans="2:9" x14ac:dyDescent="0.2">
      <c r="B132" s="7" t="s">
        <v>10</v>
      </c>
      <c r="C132" s="8">
        <v>1</v>
      </c>
      <c r="D132" s="9">
        <v>2</v>
      </c>
      <c r="E132" s="9">
        <v>3</v>
      </c>
      <c r="F132" s="9">
        <v>4</v>
      </c>
      <c r="G132" s="9">
        <v>5</v>
      </c>
      <c r="H132" s="9" t="s">
        <v>3</v>
      </c>
      <c r="I132" s="9" t="s">
        <v>50</v>
      </c>
    </row>
    <row r="133" spans="2:9" ht="15" x14ac:dyDescent="0.25">
      <c r="B133" s="2" t="str">
        <f>'GRUPOS INFANTIL MASC'!B153</f>
        <v>DANIEL SILVA - NIKKEY SJC</v>
      </c>
      <c r="C133" s="5"/>
      <c r="D133" s="5"/>
      <c r="E133" s="5"/>
      <c r="F133" s="5"/>
      <c r="G133" s="5"/>
      <c r="H133" s="6"/>
      <c r="I133" s="6"/>
    </row>
    <row r="134" spans="2:9" ht="15" x14ac:dyDescent="0.25">
      <c r="B134" s="2" t="str">
        <f>'GRUPOS INFANTIL MASC'!B155</f>
        <v>RAFAELCARMANHANI - NELSON MACHADO YARA</v>
      </c>
      <c r="C134" s="5"/>
      <c r="D134" s="5"/>
      <c r="E134" s="5"/>
      <c r="F134" s="5"/>
      <c r="G134" s="5"/>
      <c r="H134" s="6"/>
      <c r="I134" s="6"/>
    </row>
    <row r="135" spans="2:9" x14ac:dyDescent="0.2">
      <c r="B135" s="68" t="s">
        <v>27</v>
      </c>
      <c r="C135" s="68"/>
      <c r="D135" s="68"/>
      <c r="E135" s="68"/>
      <c r="F135" s="68"/>
      <c r="G135" s="68"/>
      <c r="H135" s="68"/>
    </row>
    <row r="136" spans="2:9" x14ac:dyDescent="0.2">
      <c r="B136" s="7" t="s">
        <v>10</v>
      </c>
      <c r="C136" s="8">
        <v>1</v>
      </c>
      <c r="D136" s="9">
        <v>2</v>
      </c>
      <c r="E136" s="9">
        <v>3</v>
      </c>
      <c r="F136" s="9">
        <v>4</v>
      </c>
      <c r="G136" s="9">
        <v>5</v>
      </c>
      <c r="H136" s="9" t="s">
        <v>3</v>
      </c>
      <c r="I136" s="9" t="s">
        <v>50</v>
      </c>
    </row>
    <row r="137" spans="2:9" ht="15" x14ac:dyDescent="0.25">
      <c r="B137" s="2" t="str">
        <f>'GRUPOS INFANTIL MASC'!B153</f>
        <v>DANIEL SILVA - NIKKEY SJC</v>
      </c>
      <c r="C137" s="5"/>
      <c r="D137" s="5"/>
      <c r="E137" s="5"/>
      <c r="F137" s="5"/>
      <c r="G137" s="5"/>
      <c r="H137" s="6"/>
      <c r="I137" s="6"/>
    </row>
    <row r="138" spans="2:9" ht="15" x14ac:dyDescent="0.25">
      <c r="B138" s="2" t="str">
        <f>'GRUPOS INFANTIL MASC'!B154</f>
        <v>OTAVIO MENDONÇA - NOVA ERA</v>
      </c>
      <c r="C138" s="5"/>
      <c r="D138" s="5"/>
      <c r="E138" s="5"/>
      <c r="F138" s="5"/>
      <c r="G138" s="5"/>
      <c r="H138" s="6"/>
      <c r="I138" s="6"/>
    </row>
    <row r="139" spans="2:9" x14ac:dyDescent="0.2">
      <c r="B139" s="68" t="s">
        <v>27</v>
      </c>
      <c r="C139" s="68"/>
      <c r="D139" s="68"/>
      <c r="E139" s="68"/>
      <c r="F139" s="68"/>
      <c r="G139" s="68"/>
      <c r="H139" s="68"/>
    </row>
    <row r="140" spans="2:9" x14ac:dyDescent="0.2">
      <c r="B140" s="7" t="s">
        <v>10</v>
      </c>
      <c r="C140" s="8">
        <v>1</v>
      </c>
      <c r="D140" s="9">
        <v>2</v>
      </c>
      <c r="E140" s="9">
        <v>3</v>
      </c>
      <c r="F140" s="9">
        <v>4</v>
      </c>
      <c r="G140" s="9">
        <v>5</v>
      </c>
      <c r="H140" s="9" t="s">
        <v>3</v>
      </c>
      <c r="I140" s="9" t="s">
        <v>50</v>
      </c>
    </row>
    <row r="141" spans="2:9" ht="15" x14ac:dyDescent="0.25">
      <c r="B141" s="2" t="str">
        <f>'GRUPOS INFANTIL MASC'!B154</f>
        <v>OTAVIO MENDONÇA - NOVA ERA</v>
      </c>
      <c r="C141" s="5"/>
      <c r="D141" s="5"/>
      <c r="E141" s="5"/>
      <c r="F141" s="5"/>
      <c r="G141" s="5"/>
      <c r="H141" s="6"/>
      <c r="I141" s="6"/>
    </row>
    <row r="142" spans="2:9" ht="15" x14ac:dyDescent="0.25">
      <c r="B142" s="2" t="str">
        <f>'GRUPOS INFANTIL MASC'!B155</f>
        <v>RAFAELCARMANHANI - NELSON MACHADO YARA</v>
      </c>
      <c r="C142" s="5"/>
      <c r="D142" s="5"/>
      <c r="E142" s="5"/>
      <c r="F142" s="5"/>
      <c r="G142" s="5"/>
      <c r="H142" s="6"/>
      <c r="I142" s="6"/>
    </row>
    <row r="144" spans="2:9" x14ac:dyDescent="0.2">
      <c r="B144" s="68" t="s">
        <v>28</v>
      </c>
      <c r="C144" s="68"/>
      <c r="D144" s="68"/>
      <c r="E144" s="68"/>
      <c r="F144" s="68"/>
      <c r="G144" s="68"/>
      <c r="H144" s="68"/>
    </row>
    <row r="145" spans="2:9" x14ac:dyDescent="0.2">
      <c r="B145" s="7" t="s">
        <v>10</v>
      </c>
      <c r="C145" s="8">
        <v>1</v>
      </c>
      <c r="D145" s="9">
        <v>2</v>
      </c>
      <c r="E145" s="9">
        <v>3</v>
      </c>
      <c r="F145" s="9">
        <v>4</v>
      </c>
      <c r="G145" s="9">
        <v>5</v>
      </c>
      <c r="H145" s="9" t="s">
        <v>3</v>
      </c>
      <c r="I145" s="9" t="s">
        <v>50</v>
      </c>
    </row>
    <row r="146" spans="2:9" ht="15" x14ac:dyDescent="0.25">
      <c r="B146" s="2" t="str">
        <f>'GRUPOS INFANTIL MASC'!B168</f>
        <v>MATHEUS FLOR - CTM JACAREÍ</v>
      </c>
      <c r="C146" s="5"/>
      <c r="D146" s="5"/>
      <c r="E146" s="5"/>
      <c r="F146" s="5"/>
      <c r="G146" s="5"/>
      <c r="H146" s="6"/>
      <c r="I146" s="6"/>
    </row>
    <row r="147" spans="2:9" ht="15" x14ac:dyDescent="0.25">
      <c r="B147" s="2" t="str">
        <f>'GRUPOS INFANTIL MASC'!B170</f>
        <v>MURILO SAMPAIO - AD MATOS SESI</v>
      </c>
      <c r="C147" s="5"/>
      <c r="D147" s="5"/>
      <c r="E147" s="5"/>
      <c r="F147" s="5"/>
      <c r="G147" s="5"/>
      <c r="H147" s="6"/>
      <c r="I147" s="6"/>
    </row>
    <row r="148" spans="2:9" x14ac:dyDescent="0.2">
      <c r="B148" s="68" t="s">
        <v>28</v>
      </c>
      <c r="C148" s="68"/>
      <c r="D148" s="68"/>
      <c r="E148" s="68"/>
      <c r="F148" s="68"/>
      <c r="G148" s="68"/>
      <c r="H148" s="68"/>
    </row>
    <row r="149" spans="2:9" x14ac:dyDescent="0.2">
      <c r="B149" s="7" t="s">
        <v>10</v>
      </c>
      <c r="C149" s="8">
        <v>1</v>
      </c>
      <c r="D149" s="9">
        <v>2</v>
      </c>
      <c r="E149" s="9">
        <v>3</v>
      </c>
      <c r="F149" s="9">
        <v>4</v>
      </c>
      <c r="G149" s="9">
        <v>5</v>
      </c>
      <c r="H149" s="9" t="s">
        <v>3</v>
      </c>
      <c r="I149" s="9" t="s">
        <v>50</v>
      </c>
    </row>
    <row r="150" spans="2:9" ht="15" x14ac:dyDescent="0.25">
      <c r="B150" s="2" t="str">
        <f>'GRUPOS INFANTIL MASC'!B168</f>
        <v>MATHEUS FLOR - CTM JACAREÍ</v>
      </c>
      <c r="C150" s="5"/>
      <c r="D150" s="5"/>
      <c r="E150" s="5"/>
      <c r="F150" s="5"/>
      <c r="G150" s="5"/>
      <c r="H150" s="6"/>
      <c r="I150" s="6"/>
    </row>
    <row r="151" spans="2:9" ht="15" x14ac:dyDescent="0.25">
      <c r="B151" s="2" t="str">
        <f>'GRUPOS INFANTIL MASC'!B169</f>
        <v>GIOVANI STARNINI - AMERICANA</v>
      </c>
      <c r="C151" s="5"/>
      <c r="D151" s="5"/>
      <c r="E151" s="5"/>
      <c r="F151" s="5"/>
      <c r="G151" s="5"/>
      <c r="H151" s="6"/>
      <c r="I151" s="6"/>
    </row>
    <row r="152" spans="2:9" x14ac:dyDescent="0.2">
      <c r="B152" s="68" t="s">
        <v>28</v>
      </c>
      <c r="C152" s="68"/>
      <c r="D152" s="68"/>
      <c r="E152" s="68"/>
      <c r="F152" s="68"/>
      <c r="G152" s="68"/>
      <c r="H152" s="68"/>
    </row>
    <row r="153" spans="2:9" x14ac:dyDescent="0.2">
      <c r="B153" s="7" t="s">
        <v>10</v>
      </c>
      <c r="C153" s="8">
        <v>1</v>
      </c>
      <c r="D153" s="9">
        <v>2</v>
      </c>
      <c r="E153" s="9">
        <v>3</v>
      </c>
      <c r="F153" s="9">
        <v>4</v>
      </c>
      <c r="G153" s="9">
        <v>5</v>
      </c>
      <c r="H153" s="9" t="s">
        <v>3</v>
      </c>
      <c r="I153" s="9" t="s">
        <v>50</v>
      </c>
    </row>
    <row r="154" spans="2:9" ht="15" x14ac:dyDescent="0.25">
      <c r="B154" s="2" t="str">
        <f>'GRUPOS INFANTIL MASC'!B169</f>
        <v>GIOVANI STARNINI - AMERICANA</v>
      </c>
      <c r="C154" s="5"/>
      <c r="D154" s="5"/>
      <c r="E154" s="5"/>
      <c r="F154" s="5"/>
      <c r="G154" s="5"/>
      <c r="H154" s="6"/>
      <c r="I154" s="6"/>
    </row>
    <row r="155" spans="2:9" ht="15" x14ac:dyDescent="0.25">
      <c r="B155" s="2" t="str">
        <f>'GRUPOS INFANTIL MASC'!B170</f>
        <v>MURILO SAMPAIO - AD MATOS SESI</v>
      </c>
      <c r="C155" s="5"/>
      <c r="D155" s="5"/>
      <c r="E155" s="5"/>
      <c r="F155" s="5"/>
      <c r="G155" s="5"/>
      <c r="H155" s="6"/>
      <c r="I155" s="6"/>
    </row>
    <row r="157" spans="2:9" x14ac:dyDescent="0.2">
      <c r="B157" s="68" t="s">
        <v>29</v>
      </c>
      <c r="C157" s="68"/>
      <c r="D157" s="68"/>
      <c r="E157" s="68"/>
      <c r="F157" s="68"/>
      <c r="G157" s="68"/>
      <c r="H157" s="68"/>
    </row>
    <row r="158" spans="2:9" x14ac:dyDescent="0.2">
      <c r="B158" s="7" t="s">
        <v>10</v>
      </c>
      <c r="C158" s="8">
        <v>1</v>
      </c>
      <c r="D158" s="9">
        <v>2</v>
      </c>
      <c r="E158" s="9">
        <v>3</v>
      </c>
      <c r="F158" s="9">
        <v>4</v>
      </c>
      <c r="G158" s="9">
        <v>5</v>
      </c>
      <c r="H158" s="9" t="s">
        <v>3</v>
      </c>
      <c r="I158" s="9" t="s">
        <v>50</v>
      </c>
    </row>
    <row r="159" spans="2:9" ht="15" x14ac:dyDescent="0.25">
      <c r="B159" s="2" t="str">
        <f>'GRUPOS INFANTIL MASC'!B183</f>
        <v>VINÍCIUS DA SILVA - VOTORANTIM</v>
      </c>
      <c r="C159" s="5"/>
      <c r="D159" s="5"/>
      <c r="E159" s="5"/>
      <c r="F159" s="5"/>
      <c r="G159" s="5"/>
      <c r="H159" s="6"/>
      <c r="I159" s="6"/>
    </row>
    <row r="160" spans="2:9" ht="15" x14ac:dyDescent="0.25">
      <c r="B160" s="2" t="str">
        <f>'GRUPOS INFANTIL MASC'!B185</f>
        <v>ÂNDERSON CAVALCA - GUARATINGUETÁ</v>
      </c>
      <c r="C160" s="5"/>
      <c r="D160" s="5"/>
      <c r="E160" s="5"/>
      <c r="F160" s="5"/>
      <c r="G160" s="5"/>
      <c r="H160" s="6"/>
      <c r="I160" s="6"/>
    </row>
    <row r="161" spans="2:9" x14ac:dyDescent="0.2">
      <c r="B161" s="68" t="s">
        <v>29</v>
      </c>
      <c r="C161" s="68"/>
      <c r="D161" s="68"/>
      <c r="E161" s="68"/>
      <c r="F161" s="68"/>
      <c r="G161" s="68"/>
      <c r="H161" s="68"/>
    </row>
    <row r="162" spans="2:9" x14ac:dyDescent="0.2">
      <c r="B162" s="7" t="s">
        <v>10</v>
      </c>
      <c r="C162" s="8">
        <v>1</v>
      </c>
      <c r="D162" s="9">
        <v>2</v>
      </c>
      <c r="E162" s="9">
        <v>3</v>
      </c>
      <c r="F162" s="9">
        <v>4</v>
      </c>
      <c r="G162" s="9">
        <v>5</v>
      </c>
      <c r="H162" s="9" t="s">
        <v>3</v>
      </c>
      <c r="I162" s="9" t="s">
        <v>50</v>
      </c>
    </row>
    <row r="163" spans="2:9" ht="15" x14ac:dyDescent="0.25">
      <c r="B163" s="2" t="str">
        <f>'GRUPOS INFANTIL MASC'!B183</f>
        <v>VINÍCIUS DA SILVA - VOTORANTIM</v>
      </c>
      <c r="C163" s="5"/>
      <c r="D163" s="5"/>
      <c r="E163" s="5"/>
      <c r="F163" s="5"/>
      <c r="G163" s="5"/>
      <c r="H163" s="6"/>
      <c r="I163" s="6"/>
    </row>
    <row r="164" spans="2:9" ht="15" x14ac:dyDescent="0.25">
      <c r="B164" s="2" t="str">
        <f>'GRUPOS INFANTIL MASC'!B184</f>
        <v>VITOR TAIRA - NELSON MACHADO YARA</v>
      </c>
      <c r="C164" s="5"/>
      <c r="D164" s="5"/>
      <c r="E164" s="5"/>
      <c r="F164" s="5"/>
      <c r="G164" s="5"/>
      <c r="H164" s="6"/>
      <c r="I164" s="6"/>
    </row>
    <row r="165" spans="2:9" x14ac:dyDescent="0.2">
      <c r="B165" s="68" t="s">
        <v>29</v>
      </c>
      <c r="C165" s="68"/>
      <c r="D165" s="68"/>
      <c r="E165" s="68"/>
      <c r="F165" s="68"/>
      <c r="G165" s="68"/>
      <c r="H165" s="68"/>
    </row>
    <row r="166" spans="2:9" x14ac:dyDescent="0.2">
      <c r="B166" s="7" t="s">
        <v>10</v>
      </c>
      <c r="C166" s="8">
        <v>1</v>
      </c>
      <c r="D166" s="9">
        <v>2</v>
      </c>
      <c r="E166" s="9">
        <v>3</v>
      </c>
      <c r="F166" s="9">
        <v>4</v>
      </c>
      <c r="G166" s="9">
        <v>5</v>
      </c>
      <c r="H166" s="9" t="s">
        <v>3</v>
      </c>
      <c r="I166" s="9" t="s">
        <v>50</v>
      </c>
    </row>
    <row r="167" spans="2:9" ht="15" x14ac:dyDescent="0.25">
      <c r="B167" s="2" t="str">
        <f>'GRUPOS INFANTIL MASC'!B184</f>
        <v>VITOR TAIRA - NELSON MACHADO YARA</v>
      </c>
      <c r="C167" s="5"/>
      <c r="D167" s="5"/>
      <c r="E167" s="5"/>
      <c r="F167" s="5"/>
      <c r="G167" s="5"/>
      <c r="H167" s="6"/>
      <c r="I167" s="6"/>
    </row>
    <row r="168" spans="2:9" ht="15" x14ac:dyDescent="0.25">
      <c r="B168" s="2" t="str">
        <f>'GRUPOS INFANTIL MASC'!B185</f>
        <v>ÂNDERSON CAVALCA - GUARATINGUETÁ</v>
      </c>
      <c r="C168" s="5"/>
      <c r="D168" s="5"/>
      <c r="E168" s="5"/>
      <c r="F168" s="5"/>
      <c r="G168" s="5"/>
      <c r="H168" s="6"/>
      <c r="I168" s="6"/>
    </row>
    <row r="170" spans="2:9" x14ac:dyDescent="0.2">
      <c r="B170" s="68" t="s">
        <v>46</v>
      </c>
      <c r="C170" s="68"/>
      <c r="D170" s="68"/>
      <c r="E170" s="68"/>
      <c r="F170" s="68"/>
      <c r="G170" s="68"/>
      <c r="H170" s="68"/>
    </row>
    <row r="171" spans="2:9" x14ac:dyDescent="0.2">
      <c r="B171" s="7" t="s">
        <v>10</v>
      </c>
      <c r="C171" s="8">
        <v>1</v>
      </c>
      <c r="D171" s="9">
        <v>2</v>
      </c>
      <c r="E171" s="9">
        <v>3</v>
      </c>
      <c r="F171" s="9">
        <v>4</v>
      </c>
      <c r="G171" s="9">
        <v>5</v>
      </c>
      <c r="H171" s="9" t="s">
        <v>3</v>
      </c>
      <c r="I171" s="9" t="s">
        <v>50</v>
      </c>
    </row>
    <row r="172" spans="2:9" ht="15" x14ac:dyDescent="0.25">
      <c r="B172" s="2" t="str">
        <f>'GRUPOS INFANTIL MASC'!B198</f>
        <v>NICHOLAS ANDRADE - SALDANHA ADC ESTRELA</v>
      </c>
      <c r="C172" s="5"/>
      <c r="D172" s="5"/>
      <c r="E172" s="5"/>
      <c r="F172" s="5"/>
      <c r="G172" s="5"/>
      <c r="H172" s="6"/>
      <c r="I172" s="6"/>
    </row>
    <row r="173" spans="2:9" ht="15" x14ac:dyDescent="0.25">
      <c r="B173" s="2" t="str">
        <f>'GRUPOS INFANTIL MASC'!B200</f>
        <v>RAFAEL NAGAMINE - ADR ITAIM KEIKO</v>
      </c>
      <c r="C173" s="5"/>
      <c r="D173" s="5"/>
      <c r="E173" s="5"/>
      <c r="F173" s="5"/>
      <c r="G173" s="5"/>
      <c r="H173" s="6"/>
      <c r="I173" s="6"/>
    </row>
    <row r="174" spans="2:9" x14ac:dyDescent="0.2">
      <c r="B174" s="68" t="s">
        <v>46</v>
      </c>
      <c r="C174" s="68"/>
      <c r="D174" s="68"/>
      <c r="E174" s="68"/>
      <c r="F174" s="68"/>
      <c r="G174" s="68"/>
      <c r="H174" s="68"/>
    </row>
    <row r="175" spans="2:9" x14ac:dyDescent="0.2">
      <c r="B175" s="7" t="s">
        <v>10</v>
      </c>
      <c r="C175" s="8">
        <v>1</v>
      </c>
      <c r="D175" s="9">
        <v>2</v>
      </c>
      <c r="E175" s="9">
        <v>3</v>
      </c>
      <c r="F175" s="9">
        <v>4</v>
      </c>
      <c r="G175" s="9">
        <v>5</v>
      </c>
      <c r="H175" s="9" t="s">
        <v>3</v>
      </c>
      <c r="I175" s="9" t="s">
        <v>50</v>
      </c>
    </row>
    <row r="176" spans="2:9" ht="15" x14ac:dyDescent="0.25">
      <c r="B176" s="2" t="str">
        <f>'GRUPOS INFANTIL MASC'!B199</f>
        <v>VITOR ROCHA - ACDM MARÍLIA</v>
      </c>
      <c r="C176" s="5"/>
      <c r="D176" s="5"/>
      <c r="E176" s="5"/>
      <c r="F176" s="5"/>
      <c r="G176" s="5"/>
      <c r="H176" s="6"/>
      <c r="I176" s="6"/>
    </row>
    <row r="177" spans="2:9" ht="15" x14ac:dyDescent="0.25">
      <c r="B177" s="2" t="str">
        <f>'GRUPOS INFANTIL MASC'!B200</f>
        <v>RAFAEL NAGAMINE - ADR ITAIM KEIKO</v>
      </c>
      <c r="C177" s="5"/>
      <c r="D177" s="5"/>
      <c r="E177" s="5"/>
      <c r="F177" s="5"/>
      <c r="G177" s="5"/>
      <c r="H177" s="6"/>
      <c r="I177" s="6"/>
    </row>
    <row r="178" spans="2:9" x14ac:dyDescent="0.2">
      <c r="B178" s="68" t="s">
        <v>46</v>
      </c>
      <c r="C178" s="68"/>
      <c r="D178" s="68"/>
      <c r="E178" s="68"/>
      <c r="F178" s="68"/>
      <c r="G178" s="68"/>
      <c r="H178" s="68"/>
    </row>
    <row r="179" spans="2:9" x14ac:dyDescent="0.2">
      <c r="B179" s="7" t="s">
        <v>10</v>
      </c>
      <c r="C179" s="8">
        <v>1</v>
      </c>
      <c r="D179" s="9">
        <v>2</v>
      </c>
      <c r="E179" s="9">
        <v>3</v>
      </c>
      <c r="F179" s="9">
        <v>4</v>
      </c>
      <c r="G179" s="9">
        <v>5</v>
      </c>
      <c r="H179" s="9" t="s">
        <v>3</v>
      </c>
      <c r="I179" s="9" t="s">
        <v>50</v>
      </c>
    </row>
    <row r="180" spans="2:9" ht="15" x14ac:dyDescent="0.25">
      <c r="B180" s="2" t="str">
        <f>'GRUPOS INFANTIL MASC'!B198</f>
        <v>NICHOLAS ANDRADE - SALDANHA ADC ESTRELA</v>
      </c>
      <c r="C180" s="5"/>
      <c r="D180" s="5"/>
      <c r="E180" s="5"/>
      <c r="F180" s="5"/>
      <c r="G180" s="5"/>
      <c r="H180" s="6"/>
      <c r="I180" s="6"/>
    </row>
    <row r="181" spans="2:9" ht="15" x14ac:dyDescent="0.25">
      <c r="B181" s="2" t="str">
        <f>'GRUPOS INFANTIL MASC'!B199</f>
        <v>VITOR ROCHA - ACDM MARÍLIA</v>
      </c>
      <c r="C181" s="5"/>
      <c r="D181" s="5"/>
      <c r="E181" s="5"/>
      <c r="F181" s="5"/>
      <c r="G181" s="5"/>
      <c r="H181" s="6"/>
      <c r="I181" s="6"/>
    </row>
    <row r="183" spans="2:9" x14ac:dyDescent="0.2">
      <c r="B183" s="68" t="s">
        <v>49</v>
      </c>
      <c r="C183" s="68"/>
      <c r="D183" s="68"/>
      <c r="E183" s="68"/>
      <c r="F183" s="68"/>
      <c r="G183" s="68"/>
      <c r="H183" s="68"/>
    </row>
    <row r="184" spans="2:9" x14ac:dyDescent="0.2">
      <c r="B184" s="7" t="s">
        <v>10</v>
      </c>
      <c r="C184" s="8">
        <v>1</v>
      </c>
      <c r="D184" s="9">
        <v>2</v>
      </c>
      <c r="E184" s="9">
        <v>3</v>
      </c>
      <c r="F184" s="9">
        <v>4</v>
      </c>
      <c r="G184" s="9">
        <v>5</v>
      </c>
      <c r="H184" s="9" t="s">
        <v>3</v>
      </c>
      <c r="I184" s="9" t="s">
        <v>50</v>
      </c>
    </row>
    <row r="185" spans="2:9" ht="15" x14ac:dyDescent="0.25">
      <c r="B185" s="2">
        <f>'GRUPOS INFANTIL MASC'!B213</f>
        <v>0</v>
      </c>
      <c r="C185" s="5"/>
      <c r="D185" s="5"/>
      <c r="E185" s="5"/>
      <c r="F185" s="5"/>
      <c r="G185" s="5"/>
      <c r="H185" s="6"/>
      <c r="I185" s="6"/>
    </row>
    <row r="186" spans="2:9" ht="15" x14ac:dyDescent="0.25">
      <c r="B186" s="2">
        <f>'GRUPOS INFANTIL MASC'!B215</f>
        <v>0</v>
      </c>
      <c r="C186" s="5"/>
      <c r="D186" s="5"/>
      <c r="E186" s="5"/>
      <c r="F186" s="5"/>
      <c r="G186" s="5"/>
      <c r="H186" s="6"/>
      <c r="I186" s="6"/>
    </row>
    <row r="187" spans="2:9" x14ac:dyDescent="0.2">
      <c r="B187" s="68" t="s">
        <v>49</v>
      </c>
      <c r="C187" s="68"/>
      <c r="D187" s="68"/>
      <c r="E187" s="68"/>
      <c r="F187" s="68"/>
      <c r="G187" s="68"/>
      <c r="H187" s="68"/>
    </row>
    <row r="188" spans="2:9" x14ac:dyDescent="0.2">
      <c r="B188" s="7" t="s">
        <v>10</v>
      </c>
      <c r="C188" s="8">
        <v>1</v>
      </c>
      <c r="D188" s="9">
        <v>2</v>
      </c>
      <c r="E188" s="9">
        <v>3</v>
      </c>
      <c r="F188" s="9">
        <v>4</v>
      </c>
      <c r="G188" s="9">
        <v>5</v>
      </c>
      <c r="H188" s="9" t="s">
        <v>3</v>
      </c>
      <c r="I188" s="9" t="s">
        <v>50</v>
      </c>
    </row>
    <row r="189" spans="2:9" ht="15" x14ac:dyDescent="0.25">
      <c r="B189" s="2">
        <f>'GRUPOS INFANTIL MASC'!B214</f>
        <v>0</v>
      </c>
      <c r="C189" s="5"/>
      <c r="D189" s="5"/>
      <c r="E189" s="5"/>
      <c r="F189" s="5"/>
      <c r="G189" s="5"/>
      <c r="H189" s="6"/>
      <c r="I189" s="6"/>
    </row>
    <row r="190" spans="2:9" ht="15" x14ac:dyDescent="0.25">
      <c r="B190" s="2">
        <f>'GRUPOS INFANTIL MASC'!B215</f>
        <v>0</v>
      </c>
      <c r="C190" s="5"/>
      <c r="D190" s="5"/>
      <c r="E190" s="5"/>
      <c r="F190" s="5"/>
      <c r="G190" s="5"/>
      <c r="H190" s="6"/>
      <c r="I190" s="6"/>
    </row>
    <row r="191" spans="2:9" x14ac:dyDescent="0.2">
      <c r="B191" s="68" t="s">
        <v>49</v>
      </c>
      <c r="C191" s="68"/>
      <c r="D191" s="68"/>
      <c r="E191" s="68"/>
      <c r="F191" s="68"/>
      <c r="G191" s="68"/>
      <c r="H191" s="68"/>
    </row>
    <row r="192" spans="2:9" x14ac:dyDescent="0.2">
      <c r="B192" s="7" t="s">
        <v>10</v>
      </c>
      <c r="C192" s="8">
        <v>1</v>
      </c>
      <c r="D192" s="9">
        <v>2</v>
      </c>
      <c r="E192" s="9">
        <v>3</v>
      </c>
      <c r="F192" s="9">
        <v>4</v>
      </c>
      <c r="G192" s="9">
        <v>5</v>
      </c>
      <c r="H192" s="9" t="s">
        <v>3</v>
      </c>
      <c r="I192" s="9" t="s">
        <v>50</v>
      </c>
    </row>
    <row r="193" spans="2:9" ht="15" x14ac:dyDescent="0.25">
      <c r="B193" s="2">
        <f>'GRUPOS INFANTIL MASC'!B213</f>
        <v>0</v>
      </c>
      <c r="C193" s="5"/>
      <c r="D193" s="5"/>
      <c r="E193" s="5"/>
      <c r="F193" s="5"/>
      <c r="G193" s="5"/>
      <c r="H193" s="6"/>
      <c r="I193" s="6"/>
    </row>
    <row r="194" spans="2:9" ht="15" x14ac:dyDescent="0.25">
      <c r="B194" s="2">
        <f>'GRUPOS INFANTIL MASC'!B214</f>
        <v>0</v>
      </c>
      <c r="C194" s="5"/>
      <c r="D194" s="5"/>
      <c r="E194" s="5"/>
      <c r="F194" s="5"/>
      <c r="G194" s="5"/>
      <c r="H194" s="6"/>
      <c r="I194" s="6"/>
    </row>
    <row r="196" spans="2:9" x14ac:dyDescent="0.2">
      <c r="B196" s="68" t="s">
        <v>56</v>
      </c>
      <c r="C196" s="68"/>
      <c r="D196" s="68"/>
      <c r="E196" s="68"/>
      <c r="F196" s="68"/>
      <c r="G196" s="68"/>
      <c r="H196" s="68"/>
    </row>
    <row r="197" spans="2:9" x14ac:dyDescent="0.2">
      <c r="B197" s="7" t="s">
        <v>10</v>
      </c>
      <c r="C197" s="8">
        <v>1</v>
      </c>
      <c r="D197" s="9">
        <v>2</v>
      </c>
      <c r="E197" s="9">
        <v>3</v>
      </c>
      <c r="F197" s="9">
        <v>4</v>
      </c>
      <c r="G197" s="9">
        <v>5</v>
      </c>
      <c r="H197" s="9" t="s">
        <v>3</v>
      </c>
      <c r="I197" s="9" t="s">
        <v>50</v>
      </c>
    </row>
    <row r="198" spans="2:9" ht="15" x14ac:dyDescent="0.25">
      <c r="B198" s="2">
        <f>'GRUPOS INFANTIL MASC'!B228</f>
        <v>0</v>
      </c>
      <c r="C198" s="5"/>
      <c r="D198" s="5"/>
      <c r="E198" s="5"/>
      <c r="F198" s="5"/>
      <c r="G198" s="5"/>
      <c r="H198" s="6"/>
      <c r="I198" s="6"/>
    </row>
    <row r="199" spans="2:9" ht="15" x14ac:dyDescent="0.25">
      <c r="B199" s="2">
        <f>'GRUPOS INFANTIL MASC'!B230</f>
        <v>0</v>
      </c>
      <c r="C199" s="5"/>
      <c r="D199" s="5"/>
      <c r="E199" s="5"/>
      <c r="F199" s="5"/>
      <c r="G199" s="5"/>
      <c r="H199" s="6"/>
      <c r="I199" s="6"/>
    </row>
    <row r="200" spans="2:9" x14ac:dyDescent="0.2">
      <c r="B200" s="68" t="s">
        <v>56</v>
      </c>
      <c r="C200" s="68"/>
      <c r="D200" s="68"/>
      <c r="E200" s="68"/>
      <c r="F200" s="68"/>
      <c r="G200" s="68"/>
      <c r="H200" s="68"/>
    </row>
    <row r="201" spans="2:9" x14ac:dyDescent="0.2">
      <c r="B201" s="7" t="s">
        <v>10</v>
      </c>
      <c r="C201" s="8">
        <v>1</v>
      </c>
      <c r="D201" s="9">
        <v>2</v>
      </c>
      <c r="E201" s="9">
        <v>3</v>
      </c>
      <c r="F201" s="9">
        <v>4</v>
      </c>
      <c r="G201" s="9">
        <v>5</v>
      </c>
      <c r="H201" s="9" t="s">
        <v>3</v>
      </c>
      <c r="I201" s="9" t="s">
        <v>50</v>
      </c>
    </row>
    <row r="202" spans="2:9" ht="15" x14ac:dyDescent="0.25">
      <c r="B202" s="2">
        <f>'GRUPOS INFANTIL MASC'!B229</f>
        <v>0</v>
      </c>
      <c r="C202" s="5"/>
      <c r="D202" s="5"/>
      <c r="E202" s="5"/>
      <c r="F202" s="5"/>
      <c r="G202" s="5"/>
      <c r="H202" s="6"/>
      <c r="I202" s="6"/>
    </row>
    <row r="203" spans="2:9" ht="15" x14ac:dyDescent="0.25">
      <c r="B203" s="2">
        <f>'GRUPOS INFANTIL MASC'!B230</f>
        <v>0</v>
      </c>
      <c r="C203" s="5"/>
      <c r="D203" s="5"/>
      <c r="E203" s="5"/>
      <c r="F203" s="5"/>
      <c r="G203" s="5"/>
      <c r="H203" s="6"/>
      <c r="I203" s="6"/>
    </row>
    <row r="204" spans="2:9" x14ac:dyDescent="0.2">
      <c r="B204" s="68" t="s">
        <v>56</v>
      </c>
      <c r="C204" s="68"/>
      <c r="D204" s="68"/>
      <c r="E204" s="68"/>
      <c r="F204" s="68"/>
      <c r="G204" s="68"/>
      <c r="H204" s="68"/>
    </row>
    <row r="205" spans="2:9" x14ac:dyDescent="0.2">
      <c r="B205" s="7" t="s">
        <v>10</v>
      </c>
      <c r="C205" s="8">
        <v>1</v>
      </c>
      <c r="D205" s="9">
        <v>2</v>
      </c>
      <c r="E205" s="9">
        <v>3</v>
      </c>
      <c r="F205" s="9">
        <v>4</v>
      </c>
      <c r="G205" s="9">
        <v>5</v>
      </c>
      <c r="H205" s="9" t="s">
        <v>3</v>
      </c>
      <c r="I205" s="9" t="s">
        <v>50</v>
      </c>
    </row>
    <row r="206" spans="2:9" ht="15" x14ac:dyDescent="0.25">
      <c r="B206" s="2">
        <f>'GRUPOS INFANTIL MASC'!B228</f>
        <v>0</v>
      </c>
      <c r="C206" s="5"/>
      <c r="D206" s="5"/>
      <c r="E206" s="5"/>
      <c r="F206" s="5"/>
      <c r="G206" s="5"/>
      <c r="H206" s="6"/>
      <c r="I206" s="6"/>
    </row>
    <row r="207" spans="2:9" ht="15" x14ac:dyDescent="0.25">
      <c r="B207" s="2">
        <f>'GRUPOS INFANTIL MASC'!B229</f>
        <v>0</v>
      </c>
      <c r="C207" s="5"/>
      <c r="D207" s="5"/>
      <c r="E207" s="5"/>
      <c r="F207" s="5"/>
      <c r="G207" s="5"/>
      <c r="H207" s="6"/>
      <c r="I207" s="6"/>
    </row>
    <row r="209" spans="2:9" x14ac:dyDescent="0.2">
      <c r="B209" s="68" t="s">
        <v>57</v>
      </c>
      <c r="C209" s="68"/>
      <c r="D209" s="68"/>
      <c r="E209" s="68"/>
      <c r="F209" s="68"/>
      <c r="G209" s="68"/>
      <c r="H209" s="68"/>
    </row>
    <row r="210" spans="2:9" x14ac:dyDescent="0.2">
      <c r="B210" s="7" t="s">
        <v>10</v>
      </c>
      <c r="C210" s="8">
        <v>1</v>
      </c>
      <c r="D210" s="9">
        <v>2</v>
      </c>
      <c r="E210" s="9">
        <v>3</v>
      </c>
      <c r="F210" s="9">
        <v>4</v>
      </c>
      <c r="G210" s="9">
        <v>5</v>
      </c>
      <c r="H210" s="9" t="s">
        <v>3</v>
      </c>
      <c r="I210" s="9" t="s">
        <v>50</v>
      </c>
    </row>
    <row r="211" spans="2:9" ht="15" x14ac:dyDescent="0.25">
      <c r="B211" s="2">
        <f>'GRUPOS INFANTIL MASC'!B243</f>
        <v>0</v>
      </c>
      <c r="C211" s="5"/>
      <c r="D211" s="5"/>
      <c r="E211" s="5"/>
      <c r="F211" s="5"/>
      <c r="G211" s="5"/>
      <c r="H211" s="6"/>
      <c r="I211" s="6"/>
    </row>
    <row r="212" spans="2:9" ht="15" x14ac:dyDescent="0.25">
      <c r="B212" s="2">
        <f>'GRUPOS INFANTIL MASC'!B245</f>
        <v>0</v>
      </c>
      <c r="C212" s="5"/>
      <c r="D212" s="5"/>
      <c r="E212" s="5"/>
      <c r="F212" s="5"/>
      <c r="G212" s="5"/>
      <c r="H212" s="6"/>
      <c r="I212" s="6"/>
    </row>
    <row r="213" spans="2:9" x14ac:dyDescent="0.2">
      <c r="B213" s="68" t="s">
        <v>57</v>
      </c>
      <c r="C213" s="68"/>
      <c r="D213" s="68"/>
      <c r="E213" s="68"/>
      <c r="F213" s="68"/>
      <c r="G213" s="68"/>
      <c r="H213" s="68"/>
    </row>
    <row r="214" spans="2:9" x14ac:dyDescent="0.2">
      <c r="B214" s="7" t="s">
        <v>10</v>
      </c>
      <c r="C214" s="8">
        <v>1</v>
      </c>
      <c r="D214" s="9">
        <v>2</v>
      </c>
      <c r="E214" s="9">
        <v>3</v>
      </c>
      <c r="F214" s="9">
        <v>4</v>
      </c>
      <c r="G214" s="9">
        <v>5</v>
      </c>
      <c r="H214" s="9" t="s">
        <v>3</v>
      </c>
      <c r="I214" s="9" t="s">
        <v>50</v>
      </c>
    </row>
    <row r="215" spans="2:9" ht="15" x14ac:dyDescent="0.25">
      <c r="B215" s="2">
        <f>'GRUPOS INFANTIL MASC'!B244</f>
        <v>0</v>
      </c>
      <c r="C215" s="5"/>
      <c r="D215" s="5"/>
      <c r="E215" s="5"/>
      <c r="F215" s="5"/>
      <c r="G215" s="5"/>
      <c r="H215" s="6"/>
      <c r="I215" s="6"/>
    </row>
    <row r="216" spans="2:9" ht="15" x14ac:dyDescent="0.25">
      <c r="B216" s="2">
        <f>'GRUPOS INFANTIL MASC'!B245</f>
        <v>0</v>
      </c>
      <c r="C216" s="5"/>
      <c r="D216" s="5"/>
      <c r="E216" s="5"/>
      <c r="F216" s="5"/>
      <c r="G216" s="5"/>
      <c r="H216" s="6"/>
      <c r="I216" s="6"/>
    </row>
    <row r="217" spans="2:9" x14ac:dyDescent="0.2">
      <c r="B217" s="68" t="s">
        <v>57</v>
      </c>
      <c r="C217" s="68"/>
      <c r="D217" s="68"/>
      <c r="E217" s="68"/>
      <c r="F217" s="68"/>
      <c r="G217" s="68"/>
      <c r="H217" s="68"/>
    </row>
    <row r="218" spans="2:9" x14ac:dyDescent="0.2">
      <c r="B218" s="7" t="s">
        <v>10</v>
      </c>
      <c r="C218" s="8">
        <v>1</v>
      </c>
      <c r="D218" s="9">
        <v>2</v>
      </c>
      <c r="E218" s="9">
        <v>3</v>
      </c>
      <c r="F218" s="9">
        <v>4</v>
      </c>
      <c r="G218" s="9">
        <v>5</v>
      </c>
      <c r="H218" s="9" t="s">
        <v>3</v>
      </c>
      <c r="I218" s="9" t="s">
        <v>50</v>
      </c>
    </row>
    <row r="219" spans="2:9" ht="15" x14ac:dyDescent="0.25">
      <c r="B219" s="2">
        <f>'GRUPOS INFANTIL MASC'!B243</f>
        <v>0</v>
      </c>
      <c r="C219" s="5"/>
      <c r="D219" s="5"/>
      <c r="E219" s="5"/>
      <c r="F219" s="5"/>
      <c r="G219" s="5"/>
      <c r="H219" s="6"/>
      <c r="I219" s="6"/>
    </row>
    <row r="220" spans="2:9" ht="15" x14ac:dyDescent="0.25">
      <c r="B220" s="2">
        <f>'GRUPOS INFANTIL MASC'!B244</f>
        <v>0</v>
      </c>
      <c r="C220" s="5"/>
      <c r="D220" s="5"/>
      <c r="E220" s="5"/>
      <c r="F220" s="5"/>
      <c r="G220" s="5"/>
      <c r="H220" s="6"/>
      <c r="I220" s="6"/>
    </row>
  </sheetData>
  <sheetProtection formatCells="0"/>
  <mergeCells count="51">
    <mergeCell ref="B209:H209"/>
    <mergeCell ref="B213:H213"/>
    <mergeCell ref="B217:H217"/>
    <mergeCell ref="B71:H71"/>
    <mergeCell ref="B75:H75"/>
    <mergeCell ref="B122:H122"/>
    <mergeCell ref="B126:H126"/>
    <mergeCell ref="B109:H109"/>
    <mergeCell ref="B113:H113"/>
    <mergeCell ref="B83:H83"/>
    <mergeCell ref="B87:H87"/>
    <mergeCell ref="B161:H161"/>
    <mergeCell ref="B165:H165"/>
    <mergeCell ref="B148:H148"/>
    <mergeCell ref="B152:H152"/>
    <mergeCell ref="B135:H135"/>
    <mergeCell ref="B183:H183"/>
    <mergeCell ref="B157:H157"/>
    <mergeCell ref="B174:H174"/>
    <mergeCell ref="B178:H178"/>
    <mergeCell ref="B58:H58"/>
    <mergeCell ref="B62:H62"/>
    <mergeCell ref="B92:H92"/>
    <mergeCell ref="B96:H96"/>
    <mergeCell ref="B100:H100"/>
    <mergeCell ref="B67:H67"/>
    <mergeCell ref="B79:H79"/>
    <mergeCell ref="B170:H170"/>
    <mergeCell ref="B105:H105"/>
    <mergeCell ref="B118:H118"/>
    <mergeCell ref="B131:H131"/>
    <mergeCell ref="B144:H144"/>
    <mergeCell ref="B200:H200"/>
    <mergeCell ref="B204:H204"/>
    <mergeCell ref="B187:H187"/>
    <mergeCell ref="B191:H191"/>
    <mergeCell ref="B196:H196"/>
    <mergeCell ref="B139:H139"/>
    <mergeCell ref="B2:H2"/>
    <mergeCell ref="B15:H15"/>
    <mergeCell ref="B28:H28"/>
    <mergeCell ref="B41:H41"/>
    <mergeCell ref="B54:H54"/>
    <mergeCell ref="B6:H6"/>
    <mergeCell ref="B10:H10"/>
    <mergeCell ref="B45:H45"/>
    <mergeCell ref="B49:H49"/>
    <mergeCell ref="B32:H32"/>
    <mergeCell ref="B36:H36"/>
    <mergeCell ref="B19:H19"/>
    <mergeCell ref="B23:H23"/>
  </mergeCells>
  <pageMargins left="0.51181102362204722" right="0.51181102362204722" top="0.78740157480314965" bottom="0.78740157480314965" header="0.31496062992125984" footer="0.31496062992125984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69">
        <v>1</v>
      </c>
      <c r="C4" s="47"/>
      <c r="D4" s="21"/>
      <c r="E4" s="48">
        <v>0</v>
      </c>
      <c r="G4" s="11"/>
      <c r="I4" s="11"/>
      <c r="J4" s="11"/>
      <c r="K4" s="11"/>
    </row>
    <row r="5" spans="1:11" ht="13.5" thickBot="1" x14ac:dyDescent="0.25">
      <c r="A5" s="3"/>
      <c r="B5" s="70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71"/>
      <c r="C6" s="47"/>
      <c r="D6" s="22"/>
      <c r="E6" s="49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69">
        <v>2</v>
      </c>
      <c r="C8" s="47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70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71"/>
      <c r="C10" s="47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69">
        <v>3</v>
      </c>
      <c r="C12" s="47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70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71"/>
      <c r="C14" s="47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69">
        <v>4</v>
      </c>
      <c r="C16" s="47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70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71"/>
      <c r="C18" s="47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69">
        <v>5</v>
      </c>
      <c r="C20" s="47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70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71"/>
      <c r="C22" s="47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69">
        <v>6</v>
      </c>
      <c r="C24" s="47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70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71"/>
      <c r="C26" s="47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69">
        <v>7</v>
      </c>
      <c r="C28" s="47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70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71"/>
      <c r="C30" s="47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69">
        <v>8</v>
      </c>
      <c r="C32" s="47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70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71"/>
      <c r="C34" s="47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8" t="s">
        <v>1</v>
      </c>
      <c r="C2" s="68"/>
      <c r="D2" s="68"/>
      <c r="E2" s="68"/>
      <c r="F2" s="68"/>
      <c r="G2" s="68"/>
      <c r="H2" s="68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8" t="s">
        <v>14</v>
      </c>
      <c r="C2" s="68"/>
      <c r="D2" s="68"/>
      <c r="E2" s="68"/>
      <c r="F2" s="68"/>
      <c r="G2" s="68"/>
      <c r="H2" s="68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8" t="s">
        <v>16</v>
      </c>
      <c r="C19" s="68"/>
      <c r="D19" s="68"/>
      <c r="E19" s="68"/>
      <c r="F19" s="68"/>
      <c r="G19" s="68"/>
      <c r="H19" s="68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8" t="s">
        <v>0</v>
      </c>
      <c r="C28" s="68"/>
      <c r="D28" s="68"/>
      <c r="E28" s="68"/>
      <c r="F28" s="68"/>
      <c r="G28" s="68"/>
      <c r="H28" s="68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GRUPOS INFANTIL MASC</vt:lpstr>
      <vt:lpstr>SÚMULA GRUPOS INFANTIL MASC</vt:lpstr>
      <vt:lpstr>Planilha1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Usuário</cp:lastModifiedBy>
  <cp:lastPrinted>2019-05-31T09:27:54Z</cp:lastPrinted>
  <dcterms:created xsi:type="dcterms:W3CDTF">2001-06-23T04:44:10Z</dcterms:created>
  <dcterms:modified xsi:type="dcterms:W3CDTF">2019-06-01T01:03:08Z</dcterms:modified>
</cp:coreProperties>
</file>