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8745" tabRatio="942"/>
  </bookViews>
  <sheets>
    <sheet name="GRUPOS - ADULTO FEM" sheetId="156" r:id="rId1"/>
    <sheet name="SÚMULA GRUPOS ADULTO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52" i="157" l="1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50" i="156"/>
  <c r="C48" i="156"/>
  <c r="D34" i="156"/>
  <c r="D33" i="156"/>
  <c r="D35" i="156"/>
  <c r="C34" i="156"/>
  <c r="C35" i="156"/>
  <c r="C33" i="156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9" i="156"/>
  <c r="B5" i="157" s="1"/>
  <c r="B8" i="156"/>
  <c r="B4" i="157" s="1"/>
  <c r="C49" i="156" l="1"/>
  <c r="E49" i="156" s="1"/>
  <c r="B35" i="157"/>
  <c r="B34" i="157"/>
  <c r="B8" i="157"/>
  <c r="B8" i="158"/>
  <c r="B22" i="158"/>
  <c r="B12" i="158"/>
  <c r="B25" i="158"/>
  <c r="B17" i="158"/>
  <c r="B31" i="158"/>
  <c r="E48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<sst xmlns="http://schemas.openxmlformats.org/spreadsheetml/2006/main" count="138" uniqueCount="33">
  <si>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</si>
  <si>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</si>
  <si>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</si>
  <si>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</si>
  <si>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</si>
  <si>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</si>
  <si>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</si>
  <si>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</si>
  <si>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</si>
  <si>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</si>
  <si>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</si>
  <si>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</si>
  <si>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</si>
  <si>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</si>
  <si>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</si>
  <si>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</si>
  <si>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</si>
  <si>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FEM</t>
  </si>
  <si>
    <t>GRUPO 2 - ADULTO FEM</t>
  </si>
  <si>
    <t>GRUPO 3 - ADULTO FEM</t>
  </si>
  <si>
    <t xml:space="preserve">GRUPO 4 - </t>
  </si>
  <si>
    <t>EDIANE BRESCIANE - CLUBE DE CAMPO PIRACICABA</t>
  </si>
  <si>
    <t>LUANA SOUZA - NOVA ERA</t>
  </si>
  <si>
    <t>MAIZA MOTA - SALDANHA ADC</t>
  </si>
  <si>
    <t>LARISA KAORI KUROTAKI - AD MATOS SESI</t>
  </si>
  <si>
    <t>NATHALIA MUNHOZ - ITUANO F.C.</t>
  </si>
  <si>
    <t xml:space="preserve">MAYARA CARDIM - CARAGUATATUBA </t>
  </si>
  <si>
    <t>MÔNICA MINE - NIKKEY SJC</t>
  </si>
  <si>
    <t>BRUNA ALEXANDRE - SCS ATEME</t>
  </si>
  <si>
    <t>GIULIA TAKAHASHI - SCS ATEME</t>
  </si>
  <si>
    <t>LAURA WATANABE - SCS ATEME</t>
  </si>
  <si>
    <t>THAISA VILLAR - SCS ATEME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</si>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</sst>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Normal="100" workbookViewId="0">
      <selection activeCell="Q13" sqref="Q13"/>
    </sheetView>
  </sheetViews>
  <sheetFormatPr defaultRowHeight="12.75" x14ac:dyDescent="0.2"/>
  <cols>
    <col min="1" max="1" width="2.85546875" style="48" customWidth="1"/>
    <col min="2" max="2" width="50.710937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39.28515625" style="34" bestFit="1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61" t="s">
        <v>17</v>
      </c>
      <c r="B2" s="62"/>
      <c r="C2" s="53" t="s">
        <v>5</v>
      </c>
      <c r="D2" s="53" t="s">
        <v>6</v>
      </c>
      <c r="E2" s="53" t="s">
        <v>4</v>
      </c>
      <c r="F2" s="63" t="s">
        <v>2</v>
      </c>
      <c r="G2" s="63"/>
      <c r="H2" s="63"/>
      <c r="I2" s="63"/>
      <c r="J2" s="63"/>
      <c r="K2" s="63"/>
      <c r="L2" s="63"/>
      <c r="M2" s="63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26" t="s">
        <v>21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59"/>
      <c r="H3" s="59"/>
      <c r="I3" s="59"/>
      <c r="J3" s="59"/>
      <c r="K3" s="59"/>
      <c r="L3" s="59"/>
      <c r="M3" s="59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6" t="s">
        <v>31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59"/>
      <c r="H4" s="60"/>
      <c r="I4" s="60"/>
      <c r="J4" s="60"/>
      <c r="K4" s="60"/>
      <c r="L4" s="60"/>
      <c r="M4" s="60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56" t="s">
        <v>32</v>
      </c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59"/>
      <c r="H5" s="59"/>
      <c r="I5" s="59"/>
      <c r="J5" s="59"/>
      <c r="K5" s="59"/>
      <c r="L5" s="59"/>
      <c r="M5" s="59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7" t="s">
        <v>11</v>
      </c>
      <c r="B7" s="58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  <c r="Q7" s="54"/>
    </row>
    <row r="8" spans="1:27" ht="15" x14ac:dyDescent="0.25">
      <c r="A8" s="27">
        <v>1</v>
      </c>
      <c r="B8" s="28" t="str">
        <f>B3</f>
        <v>EDIANE BRESCIANE - CLUBE DE CAMPO PIRACICABA</v>
      </c>
      <c r="C8" s="45"/>
      <c r="D8" s="45"/>
      <c r="E8" s="45"/>
      <c r="F8" s="45"/>
      <c r="G8" s="45"/>
      <c r="H8" s="46"/>
      <c r="I8" s="45" t="str">
        <f>IF(H8=2,"2","1")</f>
        <v>1</v>
      </c>
      <c r="J8" s="41"/>
      <c r="K8" s="41"/>
      <c r="L8" s="41"/>
      <c r="M8" s="41"/>
      <c r="N8" s="33"/>
      <c r="Q8" s="55"/>
    </row>
    <row r="9" spans="1:27" ht="15" x14ac:dyDescent="0.25">
      <c r="A9" s="27">
        <v>3</v>
      </c>
      <c r="B9" s="28" t="str">
        <f>B5</f>
        <v xml:space="preserve"> </v>
      </c>
      <c r="C9" s="45"/>
      <c r="D9" s="45"/>
      <c r="E9" s="45"/>
      <c r="F9" s="45"/>
      <c r="G9" s="45"/>
      <c r="H9" s="46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7" t="s">
        <v>12</v>
      </c>
      <c r="B10" s="58"/>
      <c r="C10" s="42">
        <v>1</v>
      </c>
      <c r="D10" s="43">
        <v>2</v>
      </c>
      <c r="E10" s="43">
        <v>3</v>
      </c>
      <c r="F10" s="43">
        <v>4</v>
      </c>
      <c r="G10" s="43">
        <v>5</v>
      </c>
      <c r="H10" s="44" t="s">
        <v>3</v>
      </c>
      <c r="I10" s="44" t="s">
        <v>4</v>
      </c>
      <c r="J10" s="41"/>
      <c r="K10" s="41"/>
      <c r="L10" s="41"/>
      <c r="M10" s="41"/>
      <c r="N10" s="33"/>
      <c r="Q10" s="55"/>
    </row>
    <row r="11" spans="1:27" ht="15" x14ac:dyDescent="0.25">
      <c r="A11" s="29">
        <v>2</v>
      </c>
      <c r="B11" s="30" t="str">
        <f>B4</f>
        <v>THAISA VILLAR - SCS ATEME</v>
      </c>
      <c r="C11" s="45"/>
      <c r="D11" s="45"/>
      <c r="E11" s="45"/>
      <c r="F11" s="45"/>
      <c r="G11" s="45"/>
      <c r="H11" s="46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ht="15" x14ac:dyDescent="0.25">
      <c r="A12" s="29">
        <v>3</v>
      </c>
      <c r="B12" s="30" t="str">
        <f>B5</f>
        <v xml:space="preserve"> </v>
      </c>
      <c r="C12" s="45"/>
      <c r="D12" s="45"/>
      <c r="E12" s="45"/>
      <c r="F12" s="45"/>
      <c r="G12" s="45"/>
      <c r="H12" s="46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7" t="s">
        <v>13</v>
      </c>
      <c r="B13" s="58"/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4" t="s">
        <v>3</v>
      </c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EDIANE BRESCIANE - CLUBE DE CAMPO PIRACICABA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6"/>
    </row>
    <row r="15" spans="1:27" ht="15" x14ac:dyDescent="0.25">
      <c r="A15" s="29">
        <v>2</v>
      </c>
      <c r="B15" s="30" t="str">
        <f>B4</f>
        <v>THAISA VILLAR - SCS ATEME</v>
      </c>
      <c r="C15" s="45"/>
      <c r="D15" s="45"/>
      <c r="E15" s="45"/>
      <c r="F15" s="45"/>
      <c r="G15" s="45"/>
      <c r="H15" s="46"/>
      <c r="I15" s="45" t="str">
        <f>IF(H15=2,"2","1")</f>
        <v>1</v>
      </c>
      <c r="J15" s="41"/>
      <c r="K15" s="41"/>
      <c r="L15" s="41"/>
      <c r="M15" s="41"/>
      <c r="N15" s="33"/>
      <c r="Q15" s="56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6"/>
    </row>
    <row r="17" spans="1:17" x14ac:dyDescent="0.2">
      <c r="A17" s="61" t="s">
        <v>18</v>
      </c>
      <c r="B17" s="62"/>
      <c r="C17" s="53" t="s">
        <v>5</v>
      </c>
      <c r="D17" s="53" t="s">
        <v>6</v>
      </c>
      <c r="E17" s="53" t="s">
        <v>4</v>
      </c>
      <c r="F17" s="63" t="s">
        <v>2</v>
      </c>
      <c r="G17" s="63"/>
      <c r="H17" s="63"/>
      <c r="I17" s="63"/>
      <c r="J17" s="63"/>
      <c r="K17" s="63"/>
      <c r="L17" s="63"/>
      <c r="M17" s="63"/>
      <c r="N17" s="33"/>
      <c r="Q17" s="56"/>
    </row>
    <row r="18" spans="1:17" x14ac:dyDescent="0.2">
      <c r="A18" s="37">
        <v>1</v>
      </c>
      <c r="B18" s="55" t="s">
        <v>23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59"/>
      <c r="H18" s="59"/>
      <c r="I18" s="59"/>
      <c r="J18" s="59"/>
      <c r="K18" s="59"/>
      <c r="L18" s="59"/>
      <c r="M18" s="59"/>
      <c r="N18" s="33"/>
      <c r="Q18" s="56"/>
    </row>
    <row r="19" spans="1:17" x14ac:dyDescent="0.2">
      <c r="A19" s="37">
        <v>2</v>
      </c>
      <c r="B19" s="56" t="s">
        <v>25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59"/>
      <c r="H19" s="60"/>
      <c r="I19" s="60"/>
      <c r="J19" s="60"/>
      <c r="K19" s="60"/>
      <c r="L19" s="60"/>
      <c r="M19" s="60"/>
      <c r="N19" s="33"/>
      <c r="Q19" s="56"/>
    </row>
    <row r="20" spans="1:17" x14ac:dyDescent="0.2">
      <c r="A20" s="37">
        <v>3</v>
      </c>
      <c r="B20" s="55" t="s">
        <v>30</v>
      </c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59"/>
      <c r="H20" s="59"/>
      <c r="I20" s="59"/>
      <c r="J20" s="59"/>
      <c r="K20" s="59"/>
      <c r="L20" s="59"/>
      <c r="M20" s="59"/>
      <c r="N20" s="33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7" t="s">
        <v>11</v>
      </c>
      <c r="B22" s="58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</row>
    <row r="23" spans="1:17" ht="15" x14ac:dyDescent="0.25">
      <c r="A23" s="27">
        <v>1</v>
      </c>
      <c r="B23" s="28" t="str">
        <f>B18</f>
        <v>MAIZA MOTA - SALDANHA ADC</v>
      </c>
      <c r="C23" s="45"/>
      <c r="D23" s="45"/>
      <c r="E23" s="45"/>
      <c r="F23" s="45"/>
      <c r="G23" s="45"/>
      <c r="H23" s="46"/>
      <c r="I23" s="45" t="str">
        <f>IF(H23=2,"2","1")</f>
        <v>1</v>
      </c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 t="str">
        <f>B20</f>
        <v>LAURA WATANABE - SCS ATEME</v>
      </c>
      <c r="C24" s="45"/>
      <c r="D24" s="45"/>
      <c r="E24" s="45"/>
      <c r="F24" s="45"/>
      <c r="G24" s="45"/>
      <c r="H24" s="46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7" t="s">
        <v>12</v>
      </c>
      <c r="B25" s="58"/>
      <c r="C25" s="42">
        <v>1</v>
      </c>
      <c r="D25" s="43">
        <v>2</v>
      </c>
      <c r="E25" s="43">
        <v>3</v>
      </c>
      <c r="F25" s="43">
        <v>4</v>
      </c>
      <c r="G25" s="43">
        <v>5</v>
      </c>
      <c r="H25" s="44" t="s">
        <v>3</v>
      </c>
      <c r="I25" s="44" t="s">
        <v>4</v>
      </c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NATHALIA MUNHOZ - ITUANO F.C.</v>
      </c>
      <c r="C26" s="45"/>
      <c r="D26" s="45"/>
      <c r="E26" s="45"/>
      <c r="F26" s="45"/>
      <c r="G26" s="45"/>
      <c r="H26" s="46"/>
      <c r="I26" s="45" t="str">
        <f>IF(H26=2,"2","1")</f>
        <v>1</v>
      </c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 t="str">
        <f>B20</f>
        <v>LAURA WATANABE - SCS ATEME</v>
      </c>
      <c r="C27" s="45"/>
      <c r="D27" s="45"/>
      <c r="E27" s="45"/>
      <c r="F27" s="45"/>
      <c r="G27" s="45"/>
      <c r="H27" s="46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7" t="s">
        <v>13</v>
      </c>
      <c r="B28" s="58"/>
      <c r="C28" s="42">
        <v>1</v>
      </c>
      <c r="D28" s="43">
        <v>2</v>
      </c>
      <c r="E28" s="43">
        <v>3</v>
      </c>
      <c r="F28" s="43">
        <v>4</v>
      </c>
      <c r="G28" s="43">
        <v>5</v>
      </c>
      <c r="H28" s="44" t="s">
        <v>3</v>
      </c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MAIZA MOTA - SALDANHA ADC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NATHALIA MUNHOZ - ITUANO F.C.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61" t="s">
        <v>19</v>
      </c>
      <c r="B32" s="62"/>
      <c r="C32" s="53" t="s">
        <v>5</v>
      </c>
      <c r="D32" s="53" t="s">
        <v>6</v>
      </c>
      <c r="E32" s="53" t="s">
        <v>4</v>
      </c>
      <c r="F32" s="63" t="s">
        <v>2</v>
      </c>
      <c r="G32" s="63"/>
      <c r="H32" s="63"/>
      <c r="I32" s="63"/>
      <c r="J32" s="63"/>
      <c r="K32" s="63"/>
      <c r="L32" s="63"/>
      <c r="M32" s="63"/>
      <c r="N32" s="33"/>
    </row>
    <row r="33" spans="1:17" x14ac:dyDescent="0.2">
      <c r="A33" s="37">
        <v>1</v>
      </c>
      <c r="B33" s="55" t="s">
        <v>24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9"/>
      <c r="H33" s="59"/>
      <c r="I33" s="59"/>
      <c r="J33" s="59"/>
      <c r="K33" s="59"/>
      <c r="L33" s="59"/>
      <c r="M33" s="59"/>
      <c r="N33" s="33"/>
    </row>
    <row r="34" spans="1:17" x14ac:dyDescent="0.2">
      <c r="A34" s="37">
        <v>2</v>
      </c>
      <c r="B34" s="55" t="s">
        <v>26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9"/>
      <c r="H34" s="60"/>
      <c r="I34" s="60"/>
      <c r="J34" s="60"/>
      <c r="K34" s="60"/>
      <c r="L34" s="60"/>
      <c r="M34" s="60"/>
      <c r="N34" s="33"/>
    </row>
    <row r="35" spans="1:17" x14ac:dyDescent="0.2">
      <c r="A35" s="37">
        <v>3</v>
      </c>
      <c r="B35" s="56" t="s">
        <v>29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9"/>
      <c r="H35" s="59"/>
      <c r="I35" s="59"/>
      <c r="J35" s="59"/>
      <c r="K35" s="59"/>
      <c r="L35" s="59"/>
      <c r="M35" s="59"/>
      <c r="N35" s="33"/>
    </row>
    <row r="36" spans="1:17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7" x14ac:dyDescent="0.2">
      <c r="A37" s="57" t="s">
        <v>11</v>
      </c>
      <c r="B37" s="58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7" ht="15" x14ac:dyDescent="0.25">
      <c r="A38" s="27">
        <v>1</v>
      </c>
      <c r="B38" s="28" t="str">
        <f>B33</f>
        <v>LARISA KAORI KUROTAKI - AD MATOS SESI</v>
      </c>
      <c r="C38" s="45"/>
      <c r="D38" s="45"/>
      <c r="E38" s="45"/>
      <c r="F38" s="45"/>
      <c r="G38" s="45"/>
      <c r="H38" s="46"/>
      <c r="I38" s="45"/>
      <c r="J38" s="41"/>
      <c r="K38" s="41"/>
      <c r="L38" s="41"/>
      <c r="M38" s="41"/>
      <c r="N38" s="33"/>
    </row>
    <row r="39" spans="1:17" ht="15" x14ac:dyDescent="0.25">
      <c r="A39" s="27">
        <v>3</v>
      </c>
      <c r="B39" s="28" t="str">
        <f>B35</f>
        <v>GIULIA TAKAHASHI - SCS ATEME</v>
      </c>
      <c r="C39" s="45"/>
      <c r="D39" s="45"/>
      <c r="E39" s="45"/>
      <c r="F39" s="45"/>
      <c r="G39" s="45"/>
      <c r="H39" s="46"/>
      <c r="I39" s="45"/>
      <c r="J39" s="41"/>
      <c r="K39" s="41"/>
      <c r="L39" s="41"/>
      <c r="M39" s="41"/>
      <c r="N39" s="33"/>
    </row>
    <row r="40" spans="1:17" x14ac:dyDescent="0.2">
      <c r="A40" s="57" t="s">
        <v>12</v>
      </c>
      <c r="B40" s="58"/>
      <c r="C40" s="42"/>
      <c r="D40" s="43"/>
      <c r="E40" s="43"/>
      <c r="F40" s="43"/>
      <c r="G40" s="43"/>
      <c r="H40" s="44"/>
      <c r="I40" s="44"/>
      <c r="J40" s="41"/>
      <c r="K40" s="41"/>
      <c r="L40" s="41"/>
      <c r="M40" s="41"/>
      <c r="N40" s="33"/>
    </row>
    <row r="41" spans="1:17" ht="15" x14ac:dyDescent="0.25">
      <c r="A41" s="29">
        <v>2</v>
      </c>
      <c r="B41" s="30" t="str">
        <f>B34</f>
        <v xml:space="preserve">MAYARA CARDIM - CARAGUATATUBA </v>
      </c>
      <c r="C41" s="45"/>
      <c r="D41" s="45"/>
      <c r="E41" s="45"/>
      <c r="F41" s="45"/>
      <c r="G41" s="45"/>
      <c r="H41" s="46"/>
      <c r="I41" s="45"/>
      <c r="J41" s="41"/>
      <c r="K41" s="41"/>
      <c r="L41" s="41"/>
      <c r="M41" s="41"/>
      <c r="N41" s="33"/>
    </row>
    <row r="42" spans="1:17" ht="15" x14ac:dyDescent="0.25">
      <c r="A42" s="29">
        <v>3</v>
      </c>
      <c r="B42" s="30" t="str">
        <f>B35</f>
        <v>GIULIA TAKAHASHI - SCS ATEME</v>
      </c>
      <c r="C42" s="45"/>
      <c r="D42" s="45"/>
      <c r="E42" s="45"/>
      <c r="F42" s="45"/>
      <c r="G42" s="45"/>
      <c r="H42" s="46"/>
      <c r="I42" s="45"/>
      <c r="J42" s="41"/>
      <c r="K42" s="41"/>
      <c r="L42" s="41"/>
      <c r="M42" s="41"/>
      <c r="N42" s="33"/>
    </row>
    <row r="43" spans="1:17" x14ac:dyDescent="0.2">
      <c r="A43" s="57" t="s">
        <v>13</v>
      </c>
      <c r="B43" s="58"/>
      <c r="C43" s="42"/>
      <c r="D43" s="43"/>
      <c r="E43" s="43"/>
      <c r="F43" s="43"/>
      <c r="G43" s="43"/>
      <c r="H43" s="44"/>
      <c r="I43" s="44"/>
      <c r="J43" s="41"/>
      <c r="K43" s="41"/>
      <c r="L43" s="41"/>
      <c r="M43" s="41"/>
      <c r="N43" s="33"/>
    </row>
    <row r="44" spans="1:17" ht="15" x14ac:dyDescent="0.25">
      <c r="A44" s="29">
        <v>1</v>
      </c>
      <c r="B44" s="30" t="str">
        <f>B33</f>
        <v>LARISA KAORI KUROTAKI - AD MATOS SESI</v>
      </c>
      <c r="C44" s="45"/>
      <c r="D44" s="45"/>
      <c r="E44" s="45"/>
      <c r="F44" s="45"/>
      <c r="G44" s="45"/>
      <c r="H44" s="46"/>
      <c r="I44" s="45"/>
      <c r="J44" s="41"/>
      <c r="K44" s="41"/>
      <c r="L44" s="41"/>
      <c r="M44" s="41"/>
      <c r="N44" s="33"/>
    </row>
    <row r="45" spans="1:17" ht="15" x14ac:dyDescent="0.25">
      <c r="A45" s="29">
        <v>2</v>
      </c>
      <c r="B45" s="30" t="str">
        <f>B34</f>
        <v xml:space="preserve">MAYARA CARDIM - CARAGUATATUBA </v>
      </c>
      <c r="C45" s="45"/>
      <c r="D45" s="45"/>
      <c r="E45" s="45"/>
      <c r="F45" s="45"/>
      <c r="G45" s="45"/>
      <c r="H45" s="46"/>
      <c r="I45" s="45"/>
      <c r="J45" s="41"/>
      <c r="K45" s="41"/>
      <c r="L45" s="41"/>
      <c r="M45" s="41"/>
      <c r="N45" s="33"/>
      <c r="Q45" s="55"/>
    </row>
    <row r="46" spans="1:17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7" x14ac:dyDescent="0.2">
      <c r="A47" s="61" t="s">
        <v>20</v>
      </c>
      <c r="B47" s="62"/>
      <c r="C47" s="53" t="s">
        <v>5</v>
      </c>
      <c r="D47" s="53" t="s">
        <v>6</v>
      </c>
      <c r="E47" s="53" t="s">
        <v>4</v>
      </c>
      <c r="F47" s="63" t="s">
        <v>2</v>
      </c>
      <c r="G47" s="63"/>
      <c r="H47" s="63"/>
      <c r="I47" s="63"/>
      <c r="J47" s="63"/>
      <c r="K47" s="63"/>
      <c r="L47" s="63"/>
      <c r="M47" s="63"/>
      <c r="N47" s="33"/>
    </row>
    <row r="48" spans="1:17" x14ac:dyDescent="0.2">
      <c r="A48" s="37">
        <v>1</v>
      </c>
      <c r="B48" s="55" t="s">
        <v>22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9"/>
      <c r="H48" s="59"/>
      <c r="I48" s="59"/>
      <c r="J48" s="59"/>
      <c r="K48" s="59"/>
      <c r="L48" s="59"/>
      <c r="M48" s="59"/>
      <c r="N48" s="33"/>
    </row>
    <row r="49" spans="1:17" x14ac:dyDescent="0.2">
      <c r="A49" s="37">
        <v>2</v>
      </c>
      <c r="B49" s="55" t="s">
        <v>27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9"/>
      <c r="H49" s="60"/>
      <c r="I49" s="60"/>
      <c r="J49" s="60"/>
      <c r="K49" s="60"/>
      <c r="L49" s="60"/>
      <c r="M49" s="60"/>
      <c r="N49" s="33"/>
      <c r="Q49" s="55"/>
    </row>
    <row r="50" spans="1:17" x14ac:dyDescent="0.2">
      <c r="A50" s="37">
        <v>3</v>
      </c>
      <c r="B50" s="56" t="s">
        <v>28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9"/>
      <c r="H50" s="59"/>
      <c r="I50" s="59"/>
      <c r="J50" s="59"/>
      <c r="K50" s="59"/>
      <c r="L50" s="59"/>
      <c r="M50" s="59"/>
      <c r="N50" s="33"/>
    </row>
    <row r="51" spans="1:17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7" x14ac:dyDescent="0.2">
      <c r="A52" s="57" t="s">
        <v>11</v>
      </c>
      <c r="B52" s="58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7" ht="15" x14ac:dyDescent="0.25">
      <c r="A53" s="27">
        <v>1</v>
      </c>
      <c r="B53" s="28" t="str">
        <f>B48</f>
        <v>LUANA SOUZA - NOVA ERA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7" ht="15" x14ac:dyDescent="0.25">
      <c r="A54" s="27">
        <v>3</v>
      </c>
      <c r="B54" s="28" t="str">
        <f>B50</f>
        <v>BRUNA ALEXANDRE - SCS ATEME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7" x14ac:dyDescent="0.2">
      <c r="A55" s="57" t="s">
        <v>12</v>
      </c>
      <c r="B55" s="58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7" ht="15" x14ac:dyDescent="0.25">
      <c r="A56" s="29">
        <v>2</v>
      </c>
      <c r="B56" s="30" t="str">
        <f>B49</f>
        <v>MÔNICA MINE - NIKKEY SJC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7" ht="15" x14ac:dyDescent="0.25">
      <c r="A57" s="29">
        <v>3</v>
      </c>
      <c r="B57" s="30" t="str">
        <f>B50</f>
        <v>BRUNA ALEXANDRE - SCS ATEME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7" x14ac:dyDescent="0.2">
      <c r="A58" s="57" t="s">
        <v>13</v>
      </c>
      <c r="B58" s="58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7" ht="15" x14ac:dyDescent="0.25">
      <c r="A59" s="29">
        <v>1</v>
      </c>
      <c r="B59" s="30" t="str">
        <f>B48</f>
        <v>LUANA SOUZA - NOVA ERA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7" ht="15" x14ac:dyDescent="0.25">
      <c r="A60" s="29">
        <v>2</v>
      </c>
      <c r="B60" s="30" t="str">
        <f>B49</f>
        <v>MÔNICA MINE - NIKKEY SJC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7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</sheetData>
  <sheetProtection formatCells="0"/>
  <mergeCells count="32">
    <mergeCell ref="G49:M49"/>
    <mergeCell ref="G50:M50"/>
    <mergeCell ref="A52:B52"/>
    <mergeCell ref="A55:B55"/>
    <mergeCell ref="A58:B58"/>
    <mergeCell ref="G35:M35"/>
    <mergeCell ref="A37:B37"/>
    <mergeCell ref="A40:B40"/>
    <mergeCell ref="F47:M47"/>
    <mergeCell ref="G48:M48"/>
    <mergeCell ref="A47:B47"/>
    <mergeCell ref="A43:B43"/>
    <mergeCell ref="A28:B28"/>
    <mergeCell ref="A32:B32"/>
    <mergeCell ref="F32:M32"/>
    <mergeCell ref="G33:M33"/>
    <mergeCell ref="G34:M34"/>
    <mergeCell ref="A25:B25"/>
    <mergeCell ref="G20:M20"/>
    <mergeCell ref="A22:B22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K17" sqref="K17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17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 ADULTO FEM'!B8</f>
        <v>EDIANE BRESCIANE - CLUBE DE CAMPO PIRACICABA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str">
        <f>'GRUPOS - ADULTO FEM'!B9</f>
        <v xml:space="preserve"> 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 ADULTO FEM'!B8</f>
        <v>EDIANE BRESCIANE - CLUBE DE CAMPO PIRACICABA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 ADULTO FEM'!B12</f>
        <v xml:space="preserve"> 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 ADULTO FEM'!B14</f>
        <v>EDIANE BRESCIANE - CLUBE DE CAMPO PIRACICABA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- ADULTO FEM'!B15</f>
        <v>THAISA VILLAR - SCS ATEME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4" t="s">
        <v>18</v>
      </c>
      <c r="C15" s="64"/>
      <c r="D15" s="64"/>
      <c r="E15" s="64"/>
      <c r="F15" s="64"/>
      <c r="G15" s="64"/>
      <c r="H15" s="64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- ADULTO FEM'!B23</f>
        <v>MAIZA MOTA - SALDANHA ADC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str">
        <f>'GRUPOS - ADULTO FEM'!B24</f>
        <v>LAURA WATANABE - SCS ATEME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- ADULTO FEM'!B26</f>
        <v>NATHALIA MUNHOZ - ITUANO F.C.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str">
        <f>'GRUPOS - ADULTO FEM'!B27</f>
        <v>LAURA WATANABE - SCS ATEME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- ADULTO FEM'!B29</f>
        <v>MAIZA MOTA - SALDANHA ADC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- ADULTO FEM'!B30</f>
        <v>NATHALIA MUNHOZ - ITUANO F.C.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4" t="s">
        <v>19</v>
      </c>
      <c r="C28" s="64"/>
      <c r="D28" s="64"/>
      <c r="E28" s="64"/>
      <c r="F28" s="64"/>
      <c r="G28" s="64"/>
      <c r="H28" s="64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- ADULTO FEM'!B38</f>
        <v>LARISA KAORI KUROTAKI - AD MATOS SESI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- ADULTO FEM'!B39</f>
        <v>GIULIA TAKAHASHI - SCS ATEME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- ADULTO FEM'!B41</f>
        <v xml:space="preserve">MAYARA CARDIM - CARAGUATATUBA 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- ADULTO FEM'!B42</f>
        <v>GIULIA TAKAHASHI - SCS ATEME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- ADULTO FEM'!B44</f>
        <v>LARISA KAORI KUROTAKI - AD MATOS SESI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- ADULTO FEM'!B45</f>
        <v xml:space="preserve">MAYARA CARDIM - CARAGUATATUBA </v>
      </c>
      <c r="C39" s="5"/>
      <c r="D39" s="5"/>
      <c r="E39" s="5"/>
      <c r="F39" s="5"/>
      <c r="G39" s="5"/>
      <c r="H39" s="6"/>
    </row>
    <row r="41" spans="1:8" x14ac:dyDescent="0.2">
      <c r="B41" s="64" t="s">
        <v>19</v>
      </c>
      <c r="C41" s="64"/>
      <c r="D41" s="64"/>
      <c r="E41" s="64"/>
      <c r="F41" s="64"/>
      <c r="G41" s="64"/>
      <c r="H41" s="64"/>
    </row>
    <row r="42" spans="1:8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ht="15" x14ac:dyDescent="0.25">
      <c r="B43" s="2" t="str">
        <f>'GRUPOS - ADULTO FEM'!B48</f>
        <v>LUANA SOUZA - NOVA ERA</v>
      </c>
      <c r="C43" s="5"/>
      <c r="D43" s="5"/>
      <c r="E43" s="5"/>
      <c r="F43" s="5"/>
      <c r="G43" s="5"/>
      <c r="H43" s="6"/>
    </row>
    <row r="44" spans="1:8" ht="15" x14ac:dyDescent="0.25">
      <c r="B44" s="2" t="str">
        <f>'GRUPOS - ADULTO FEM'!B50</f>
        <v>BRUNA ALEXANDRE - SCS ATEME</v>
      </c>
      <c r="C44" s="5"/>
      <c r="D44" s="5"/>
      <c r="E44" s="5"/>
      <c r="F44" s="5"/>
      <c r="G44" s="5"/>
      <c r="H44" s="6"/>
    </row>
    <row r="45" spans="1:8" x14ac:dyDescent="0.2">
      <c r="C45" s="1"/>
      <c r="D45" s="1"/>
      <c r="E45" s="1"/>
      <c r="F45" s="1"/>
      <c r="G45" s="1"/>
      <c r="H45" s="1"/>
    </row>
    <row r="46" spans="1:8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ht="15" x14ac:dyDescent="0.25">
      <c r="B47" s="2" t="str">
        <f>'GRUPOS - ADULTO FEM'!B49</f>
        <v>MÔNICA MINE - NIKKEY SJC</v>
      </c>
      <c r="C47" s="5"/>
      <c r="D47" s="5"/>
      <c r="E47" s="5"/>
      <c r="F47" s="5"/>
      <c r="G47" s="5"/>
      <c r="H47" s="6"/>
    </row>
    <row r="48" spans="1:8" ht="15" x14ac:dyDescent="0.25">
      <c r="B48" s="2" t="str">
        <f>'GRUPOS - ADULTO FEM'!B50</f>
        <v>BRUNA ALEXANDRE - SCS ATEME</v>
      </c>
      <c r="C48" s="5"/>
      <c r="D48" s="5"/>
      <c r="E48" s="5"/>
      <c r="F48" s="5"/>
      <c r="G48" s="5"/>
      <c r="H48" s="6"/>
    </row>
    <row r="49" spans="2:8" x14ac:dyDescent="0.2">
      <c r="C49" s="1"/>
      <c r="D49" s="1"/>
      <c r="E49" s="1"/>
      <c r="F49" s="1"/>
      <c r="G49" s="1"/>
      <c r="H49" s="1"/>
    </row>
    <row r="50" spans="2:8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2:8" ht="15" x14ac:dyDescent="0.25">
      <c r="B51" s="2" t="str">
        <f>'GRUPOS - ADULTO FEM'!B48</f>
        <v>LUANA SOUZA - NOVA ERA</v>
      </c>
      <c r="C51" s="5"/>
      <c r="D51" s="5"/>
      <c r="E51" s="5"/>
      <c r="F51" s="5"/>
      <c r="G51" s="5"/>
      <c r="H51" s="6"/>
    </row>
    <row r="52" spans="2:8" ht="15" x14ac:dyDescent="0.25">
      <c r="B52" s="2" t="str">
        <f>'GRUPOS - ADULTO FEM'!B49</f>
        <v>MÔNICA MINE - NIKKEY SJC</v>
      </c>
      <c r="C52" s="5"/>
      <c r="D52" s="5"/>
      <c r="E52" s="5"/>
      <c r="F52" s="5"/>
      <c r="G52" s="5"/>
      <c r="H52" s="6"/>
    </row>
  </sheetData>
  <sheetProtection formatCells="0"/>
  <mergeCells count="4">
    <mergeCell ref="B2:H2"/>
    <mergeCell ref="B15:H15"/>
    <mergeCell ref="B28:H28"/>
    <mergeCell ref="B41:H41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5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6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7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5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6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7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5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6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7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5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6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7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5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6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7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5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6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7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5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6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7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5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6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7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14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4" t="s">
        <v>16</v>
      </c>
      <c r="C19" s="64"/>
      <c r="D19" s="64"/>
      <c r="E19" s="64"/>
      <c r="F19" s="64"/>
      <c r="G19" s="64"/>
      <c r="H19" s="64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4" t="s">
        <v>0</v>
      </c>
      <c r="C28" s="64"/>
      <c r="D28" s="64"/>
      <c r="E28" s="64"/>
      <c r="F28" s="64"/>
      <c r="G28" s="64"/>
      <c r="H28" s="64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ADULTO FEM</vt:lpstr>
      <vt:lpstr>SÚMULA GRUPOS ADULTO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2019-05-31T08:33:07Z</cp:lastPrinted>
  <dcterms:created xsi:type="dcterms:W3CDTF">2001-06-23T04:44:10Z</dcterms:created>
  <dcterms:modified xsi:type="dcterms:W3CDTF">2019-08-27T03:25:24Z</dcterms:modified>
</cp:coreProperties>
</file>