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7620" tabRatio="942"/>
  </bookViews>
  <sheets>
    <sheet name="GRUPOS - OPEN ANDANTE" sheetId="156" r:id="rId1"/>
    <sheet name="SÚMULA GRUPOS OPEN ANDANTE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75" i="156" l="1"/>
  <c r="B75" i="156"/>
  <c r="I74" i="156"/>
  <c r="B74" i="156"/>
  <c r="I72" i="156"/>
  <c r="B72" i="156"/>
  <c r="I71" i="156"/>
  <c r="C64" i="156" s="1"/>
  <c r="B71" i="156"/>
  <c r="I69" i="156"/>
  <c r="C65" i="156" s="1"/>
  <c r="E65" i="156" s="1"/>
  <c r="B69" i="156"/>
  <c r="I68" i="156"/>
  <c r="C63" i="156" s="1"/>
  <c r="B68" i="156"/>
  <c r="D65" i="156"/>
  <c r="D64" i="156"/>
  <c r="D63" i="156"/>
  <c r="B60" i="156"/>
  <c r="B59" i="156"/>
  <c r="B57" i="156"/>
  <c r="B56" i="156"/>
  <c r="B54" i="156"/>
  <c r="B53" i="156"/>
  <c r="E50" i="156"/>
  <c r="D50" i="156"/>
  <c r="C50" i="156"/>
  <c r="D49" i="156"/>
  <c r="E49" i="156" s="1"/>
  <c r="C49" i="156"/>
  <c r="D48" i="156"/>
  <c r="C48" i="156"/>
  <c r="E48" i="156" s="1"/>
  <c r="E64" i="156" l="1"/>
  <c r="E63" i="156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1" i="157" l="1"/>
  <c r="B22" i="157"/>
  <c r="B35" i="157"/>
  <c r="B34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<sst xmlns="http://schemas.openxmlformats.org/spreadsheetml/2006/main" count="149" uniqueCount="31">
  <si>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</si>
  <si>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</si>
  <si>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</si>
  <si>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</si>
  <si>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</si>
  <si>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</si>
  <si>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</si>
  <si>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</si>
  <si>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</si>
  <si>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</si>
  <si>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</si>
  <si>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</si>
  <si>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</si>
  <si>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</si>
  <si>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</si>
  <si>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</si>
  <si>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</si>
  <si>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3 - LADY FEM</t>
  </si>
  <si>
    <t>GRUPO 2 - LADY FEM</t>
  </si>
  <si>
    <t>GRUPO 1 - LADY FEM</t>
  </si>
  <si>
    <t>ASS.</t>
  </si>
  <si>
    <t>GRUPO 2 - OPEN ANDANTE</t>
  </si>
  <si>
    <t>GRUPO 3 - OPEN ANDANTE</t>
  </si>
  <si>
    <t>GRUPO 1 - OPEN ANDANTE</t>
  </si>
  <si>
    <t>GRUPO 4 - OPEN ANDANTE</t>
  </si>
  <si>
    <t>GRUPO 5 - OPEN ANDANTE</t>
  </si>
  <si>
    <t>PAULO HENRIQUE FONSECA - NOVA ERA</t>
  </si>
  <si>
    <t>GUILHERME DOS SANTOS - ITAPETININGA</t>
  </si>
  <si>
    <t>MATHEUS FREITAS</t>
  </si>
  <si>
    <t>ALINE FERREIRA</t>
  </si>
  <si>
    <t>MATHEUS FREITAS - SALDANHA 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</si>
</sst>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A7" sqref="A7:B7"/>
    </sheetView>
  </sheetViews>
  <sheetFormatPr defaultRowHeight="12.75" x14ac:dyDescent="0.2"/>
  <cols>
    <col min="1" max="1" width="2.85546875" style="47" customWidth="1"/>
    <col min="2" max="2" width="44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23</v>
      </c>
      <c r="B2" s="61"/>
      <c r="C2" s="52" t="s">
        <v>5</v>
      </c>
      <c r="D2" s="52" t="s">
        <v>6</v>
      </c>
      <c r="E2" s="52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26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30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 t="s">
        <v>27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PAULO HENRIQUE FONSECA - NOVA ERA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 t="str">
        <f>B5</f>
        <v>GUILHERME DOS SANTOS - ITAPETININGA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5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4"/>
    </row>
    <row r="11" spans="1:27" ht="15" x14ac:dyDescent="0.25">
      <c r="A11" s="28">
        <v>2</v>
      </c>
      <c r="B11" s="29" t="str">
        <f>B4</f>
        <v>MATHEUS FREITAS - SALDANHA ADC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 t="str">
        <f>B5</f>
        <v>GUILHERME DOS SANTOS - ITAPETININGA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5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PAULO HENRIQUE FONSECA - NOVA ERA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MATHEUS FREITAS - SALDANHA ADC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4" x14ac:dyDescent="0.2">
      <c r="A17" s="60" t="s">
        <v>21</v>
      </c>
      <c r="B17" s="61"/>
      <c r="C17" s="52" t="s">
        <v>5</v>
      </c>
      <c r="D17" s="52" t="s">
        <v>6</v>
      </c>
      <c r="E17" s="52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</row>
    <row r="18" spans="1:14" x14ac:dyDescent="0.2">
      <c r="A18" s="36">
        <v>1</v>
      </c>
      <c r="B18" s="55"/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</row>
    <row r="19" spans="1:14" x14ac:dyDescent="0.2">
      <c r="A19" s="36">
        <v>2</v>
      </c>
      <c r="B19" s="55"/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</row>
    <row r="20" spans="1:14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>
        <f>B18</f>
        <v>0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>
        <f>B19</f>
        <v>0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>
        <f>B18</f>
        <v>0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>
        <f>B19</f>
        <v>0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60" t="s">
        <v>22</v>
      </c>
      <c r="B32" s="61"/>
      <c r="C32" s="52" t="s">
        <v>5</v>
      </c>
      <c r="D32" s="52" t="s">
        <v>6</v>
      </c>
      <c r="E32" s="52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</row>
    <row r="33" spans="1:14" x14ac:dyDescent="0.2">
      <c r="A33" s="36">
        <v>1</v>
      </c>
      <c r="B33" s="55"/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5"/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5"/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>
        <f>B33</f>
        <v>0</v>
      </c>
      <c r="C38" s="44"/>
      <c r="D38" s="44"/>
      <c r="E38" s="44"/>
      <c r="F38" s="44"/>
      <c r="G38" s="44"/>
      <c r="H38" s="45"/>
      <c r="I38" s="44" t="str">
        <f>IF(H38=2,"2","1")</f>
        <v>1</v>
      </c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>
        <f>B35</f>
        <v>0</v>
      </c>
      <c r="C39" s="44"/>
      <c r="D39" s="44"/>
      <c r="E39" s="44"/>
      <c r="F39" s="44"/>
      <c r="G39" s="44"/>
      <c r="H39" s="45"/>
      <c r="I39" s="44" t="str">
        <f>IF(H39=2,"2","1")</f>
        <v>1</v>
      </c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>
        <v>1</v>
      </c>
      <c r="D40" s="42">
        <v>2</v>
      </c>
      <c r="E40" s="42">
        <v>3</v>
      </c>
      <c r="F40" s="42">
        <v>4</v>
      </c>
      <c r="G40" s="42">
        <v>5</v>
      </c>
      <c r="H40" s="43" t="s">
        <v>3</v>
      </c>
      <c r="I40" s="43" t="s">
        <v>4</v>
      </c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>
        <f>B34</f>
        <v>0</v>
      </c>
      <c r="C41" s="44"/>
      <c r="D41" s="44"/>
      <c r="E41" s="44"/>
      <c r="F41" s="44"/>
      <c r="G41" s="44"/>
      <c r="H41" s="45"/>
      <c r="I41" s="44" t="str">
        <f>IF(H41=2,"2","1")</f>
        <v>1</v>
      </c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>
        <f>B35</f>
        <v>0</v>
      </c>
      <c r="C42" s="44"/>
      <c r="D42" s="44"/>
      <c r="E42" s="44"/>
      <c r="F42" s="44"/>
      <c r="G42" s="44"/>
      <c r="H42" s="45"/>
      <c r="I42" s="44" t="str">
        <f>IF(H42=2,"2","1")</f>
        <v>1</v>
      </c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>
        <v>1</v>
      </c>
      <c r="D43" s="42">
        <v>2</v>
      </c>
      <c r="E43" s="42">
        <v>3</v>
      </c>
      <c r="F43" s="42">
        <v>4</v>
      </c>
      <c r="G43" s="42">
        <v>5</v>
      </c>
      <c r="H43" s="43"/>
      <c r="I43" s="43" t="s">
        <v>4</v>
      </c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>
        <f>B33</f>
        <v>0</v>
      </c>
      <c r="C44" s="44"/>
      <c r="D44" s="44"/>
      <c r="E44" s="44"/>
      <c r="F44" s="44"/>
      <c r="G44" s="44"/>
      <c r="H44" s="45"/>
      <c r="I44" s="44" t="str">
        <f>IF(H44=2,"2","1")</f>
        <v>1</v>
      </c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>
        <f>B34</f>
        <v>0</v>
      </c>
      <c r="C45" s="44"/>
      <c r="D45" s="44"/>
      <c r="E45" s="44"/>
      <c r="F45" s="44"/>
      <c r="G45" s="44"/>
      <c r="H45" s="45"/>
      <c r="I45" s="44" t="str">
        <f>IF(H45=2,"2","1")</f>
        <v>1</v>
      </c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0" t="s">
        <v>24</v>
      </c>
      <c r="B47" s="61"/>
      <c r="C47" s="52" t="s">
        <v>5</v>
      </c>
      <c r="D47" s="52" t="s">
        <v>6</v>
      </c>
      <c r="E47" s="52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</row>
    <row r="48" spans="1:14" x14ac:dyDescent="0.2">
      <c r="A48" s="36">
        <v>1</v>
      </c>
      <c r="B48" s="55"/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8"/>
      <c r="H48" s="58"/>
      <c r="I48" s="58"/>
      <c r="J48" s="58"/>
      <c r="K48" s="58"/>
      <c r="L48" s="58"/>
      <c r="M48" s="58"/>
      <c r="N48" s="32"/>
    </row>
    <row r="49" spans="1:14" x14ac:dyDescent="0.2">
      <c r="A49" s="36">
        <v>2</v>
      </c>
      <c r="B49" s="55"/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8"/>
      <c r="H49" s="59"/>
      <c r="I49" s="59"/>
      <c r="J49" s="59"/>
      <c r="K49" s="59"/>
      <c r="L49" s="59"/>
      <c r="M49" s="59"/>
      <c r="N49" s="32"/>
    </row>
    <row r="50" spans="1:14" x14ac:dyDescent="0.2">
      <c r="A50" s="36">
        <v>3</v>
      </c>
      <c r="B50" s="55"/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8"/>
      <c r="H50" s="58"/>
      <c r="I50" s="58"/>
      <c r="J50" s="58"/>
      <c r="K50" s="58"/>
      <c r="L50" s="58"/>
      <c r="M50" s="58"/>
      <c r="N50" s="32"/>
    </row>
    <row r="51" spans="1:14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6" t="s">
        <v>11</v>
      </c>
      <c r="B52" s="57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>
        <f>B48</f>
        <v>0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>
        <f>B50</f>
        <v>0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6" t="s">
        <v>12</v>
      </c>
      <c r="B55" s="57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>
        <f>B49</f>
        <v>0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>
        <f>B50</f>
        <v>0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6" t="s">
        <v>13</v>
      </c>
      <c r="B58" s="57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>
        <f>B48</f>
        <v>0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>
        <f>B49</f>
        <v>0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60" t="s">
        <v>25</v>
      </c>
      <c r="B62" s="61"/>
      <c r="C62" s="52" t="s">
        <v>5</v>
      </c>
      <c r="D62" s="52" t="s">
        <v>6</v>
      </c>
      <c r="E62" s="52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4" x14ac:dyDescent="0.2">
      <c r="A63" s="36">
        <v>1</v>
      </c>
      <c r="B63" s="55"/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58" t="s">
        <v>28</v>
      </c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2</v>
      </c>
      <c r="B64" s="55"/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58" t="s">
        <v>29</v>
      </c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3</v>
      </c>
      <c r="B65" s="55"/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58"/>
      <c r="H65" s="58"/>
      <c r="I65" s="58"/>
      <c r="J65" s="58"/>
      <c r="K65" s="58"/>
      <c r="L65" s="58"/>
      <c r="M65" s="58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6" t="s">
        <v>11</v>
      </c>
      <c r="B67" s="57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>
        <f>B63</f>
        <v>0</v>
      </c>
      <c r="C68" s="44"/>
      <c r="D68" s="44"/>
      <c r="E68" s="44"/>
      <c r="F68" s="44"/>
      <c r="G68" s="44"/>
      <c r="H68" s="45"/>
      <c r="I68" s="44" t="str">
        <f>IF(H68=2,"2","1")</f>
        <v>1</v>
      </c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>
        <f>B65</f>
        <v>0</v>
      </c>
      <c r="C69" s="44"/>
      <c r="D69" s="44"/>
      <c r="E69" s="44"/>
      <c r="F69" s="44"/>
      <c r="G69" s="44"/>
      <c r="H69" s="45"/>
      <c r="I69" s="44" t="str">
        <f>IF(H69=2,"2","1")</f>
        <v>1</v>
      </c>
      <c r="J69" s="40"/>
      <c r="K69" s="40"/>
      <c r="L69" s="40"/>
      <c r="M69" s="40"/>
      <c r="N69" s="32"/>
    </row>
    <row r="70" spans="1:14" x14ac:dyDescent="0.2">
      <c r="A70" s="56" t="s">
        <v>12</v>
      </c>
      <c r="B70" s="57"/>
      <c r="C70" s="41"/>
      <c r="D70" s="42"/>
      <c r="E70" s="42"/>
      <c r="F70" s="42"/>
      <c r="G70" s="42"/>
      <c r="H70" s="43"/>
      <c r="I70" s="43" t="s">
        <v>4</v>
      </c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>
        <f>B64</f>
        <v>0</v>
      </c>
      <c r="C71" s="44"/>
      <c r="D71" s="44"/>
      <c r="E71" s="44"/>
      <c r="F71" s="44"/>
      <c r="G71" s="44"/>
      <c r="H71" s="45"/>
      <c r="I71" s="44" t="str">
        <f>IF(H71=2,"2","1")</f>
        <v>1</v>
      </c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>
        <f>B65</f>
        <v>0</v>
      </c>
      <c r="C72" s="44"/>
      <c r="D72" s="44"/>
      <c r="E72" s="44"/>
      <c r="F72" s="44"/>
      <c r="G72" s="44"/>
      <c r="H72" s="45"/>
      <c r="I72" s="44" t="str">
        <f>IF(H72=2,"2","1")</f>
        <v>1</v>
      </c>
      <c r="J72" s="40"/>
      <c r="K72" s="40"/>
      <c r="L72" s="40"/>
      <c r="M72" s="40"/>
      <c r="N72" s="32"/>
    </row>
    <row r="73" spans="1:14" x14ac:dyDescent="0.2">
      <c r="A73" s="56" t="s">
        <v>13</v>
      </c>
      <c r="B73" s="57"/>
      <c r="C73" s="41"/>
      <c r="D73" s="42"/>
      <c r="E73" s="42"/>
      <c r="F73" s="42"/>
      <c r="G73" s="42"/>
      <c r="H73" s="43"/>
      <c r="I73" s="43" t="s">
        <v>4</v>
      </c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>
        <f>B63</f>
        <v>0</v>
      </c>
      <c r="C74" s="44"/>
      <c r="D74" s="44"/>
      <c r="E74" s="44"/>
      <c r="F74" s="44"/>
      <c r="G74" s="44"/>
      <c r="H74" s="45"/>
      <c r="I74" s="44" t="str">
        <f>IF(H74=2,"2","1")</f>
        <v>1</v>
      </c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>
        <f>B64</f>
        <v>0</v>
      </c>
      <c r="C75" s="44"/>
      <c r="D75" s="44"/>
      <c r="E75" s="44"/>
      <c r="F75" s="44"/>
      <c r="G75" s="44"/>
      <c r="H75" s="45"/>
      <c r="I75" s="44" t="str">
        <f>IF(H75=2,"2","1")</f>
        <v>1</v>
      </c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A73:B73"/>
    <mergeCell ref="G63:M63"/>
    <mergeCell ref="G64:M64"/>
    <mergeCell ref="G65:M65"/>
    <mergeCell ref="A67:B67"/>
    <mergeCell ref="A70:B70"/>
    <mergeCell ref="A52:B52"/>
    <mergeCell ref="A55:B55"/>
    <mergeCell ref="A58:B58"/>
    <mergeCell ref="A62:B62"/>
    <mergeCell ref="F62:M62"/>
    <mergeCell ref="A47:B47"/>
    <mergeCell ref="F47:M47"/>
    <mergeCell ref="G48:M48"/>
    <mergeCell ref="G49:M49"/>
    <mergeCell ref="G50:M50"/>
    <mergeCell ref="G35:M35"/>
    <mergeCell ref="A37:B37"/>
    <mergeCell ref="A40:B40"/>
    <mergeCell ref="A28:B28"/>
    <mergeCell ref="A32:B32"/>
    <mergeCell ref="F32:M32"/>
    <mergeCell ref="G33:M33"/>
    <mergeCell ref="G34:M34"/>
    <mergeCell ref="A43:B43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J55" sqref="J55"/>
    </sheetView>
  </sheetViews>
  <sheetFormatPr defaultRowHeight="12.75" x14ac:dyDescent="0.2"/>
  <cols>
    <col min="1" max="1" width="2.7109375" style="10" customWidth="1"/>
    <col min="2" max="2" width="41.85546875" bestFit="1" customWidth="1"/>
    <col min="3" max="8" width="7.28515625" customWidth="1"/>
    <col min="9" max="9" width="24.140625" style="3" customWidth="1"/>
    <col min="10" max="11" width="9.140625" style="3"/>
  </cols>
  <sheetData>
    <row r="2" spans="1:9" s="3" customFormat="1" x14ac:dyDescent="0.2">
      <c r="A2" s="10"/>
      <c r="B2" s="63" t="s">
        <v>19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20</v>
      </c>
    </row>
    <row r="4" spans="1:9" s="3" customFormat="1" ht="15" x14ac:dyDescent="0.25">
      <c r="A4" s="10"/>
      <c r="B4" s="2" t="str">
        <f>'GRUPOS - OPEN ANDANTE'!B3</f>
        <v>PAULO HENRIQUE FONSECA - NOVA ERA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OPEN ANDANTE'!B5</f>
        <v>GUILHERME DOS SANTOS - ITAPETININGA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19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20</v>
      </c>
    </row>
    <row r="8" spans="1:9" s="3" customFormat="1" ht="15" x14ac:dyDescent="0.25">
      <c r="A8" s="10"/>
      <c r="B8" s="2" t="str">
        <f>'GRUPOS - OPEN ANDANTE'!B4</f>
        <v>MATHEUS FREITAS - SALDANHA ADC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OPEN ANDANTE'!B5</f>
        <v>GUILHERME DOS SANTOS - ITAPETININGA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19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20</v>
      </c>
    </row>
    <row r="12" spans="1:9" s="3" customFormat="1" ht="15" x14ac:dyDescent="0.25">
      <c r="A12" s="10"/>
      <c r="B12" s="2" t="str">
        <f>'GRUPOS - OPEN ANDANTE'!B3</f>
        <v>PAULO HENRIQUE FONSECA - NOVA ERA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OPEN ANDANTE'!B4</f>
        <v>MATHEUS FREITAS - SALDANHA ADC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20</v>
      </c>
    </row>
    <row r="17" spans="1:9" s="3" customFormat="1" ht="15" x14ac:dyDescent="0.25">
      <c r="A17" s="10"/>
      <c r="B17" s="2">
        <f>'GRUPOS - OPEN ANDANTE'!B23</f>
        <v>0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OPEN ANDANTE'!B24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20</v>
      </c>
    </row>
    <row r="21" spans="1:9" s="3" customFormat="1" ht="15" x14ac:dyDescent="0.25">
      <c r="A21" s="10"/>
      <c r="B21" s="2">
        <f>'GRUPOS - OPEN ANDANTE'!B26</f>
        <v>0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OPEN ANDANTE'!B27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20</v>
      </c>
    </row>
    <row r="25" spans="1:9" s="3" customFormat="1" ht="15" x14ac:dyDescent="0.25">
      <c r="A25" s="10"/>
      <c r="B25" s="2">
        <f>'GRUPOS - OPEN ANDANTE'!B29</f>
        <v>0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>
        <f>'GRUPOS - OPEN ANDANTE'!B30</f>
        <v>0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17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20</v>
      </c>
    </row>
    <row r="30" spans="1:9" s="3" customFormat="1" ht="15" x14ac:dyDescent="0.25">
      <c r="A30" s="10"/>
      <c r="B30" s="2">
        <f>'GRUPOS - OPEN ANDANTE'!B38</f>
        <v>0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>
        <f>'GRUPOS - OPEN ANDANTE'!B39</f>
        <v>0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17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20</v>
      </c>
    </row>
    <row r="34" spans="1:9" s="3" customFormat="1" ht="15" x14ac:dyDescent="0.25">
      <c r="A34" s="10"/>
      <c r="B34" s="2">
        <f>'GRUPOS - OPEN ANDANTE'!B41</f>
        <v>0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>
        <f>'GRUPOS - OPEN ANDANTE'!B42</f>
        <v>0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17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20</v>
      </c>
    </row>
    <row r="38" spans="1:9" s="3" customFormat="1" ht="15" x14ac:dyDescent="0.25">
      <c r="A38" s="10"/>
      <c r="B38" s="2">
        <f>'GRUPOS - OPEN ANDANTE'!B44</f>
        <v>0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>
        <f>'GRUPOS - OPEN ANDANTE'!B45</f>
        <v>0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32:H32"/>
    <mergeCell ref="B36:H36"/>
    <mergeCell ref="B2:H2"/>
    <mergeCell ref="B15:H15"/>
    <mergeCell ref="B28:H28"/>
    <mergeCell ref="B6:H6"/>
    <mergeCell ref="B10:H10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OPEN ANDANTE</vt:lpstr>
      <vt:lpstr>SÚMULA GRUPOS OPEN ANDANTE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2019-06-02T14:59:29Z</cp:lastPrinted>
  <dcterms:created xsi:type="dcterms:W3CDTF">2001-06-23T04:44:10Z</dcterms:created>
  <dcterms:modified xsi:type="dcterms:W3CDTF">2019-08-27T03:38:14Z</dcterms:modified>
</cp:coreProperties>
</file>