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90" windowHeight="7620" tabRatio="942"/>
  </bookViews>
  <sheets>
    <sheet name="GRUPOS - OPEN ANDANTE" sheetId="156" r:id="rId1"/>
    <sheet name="SÚMULA GRUPOS OPEN ANDANTE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I75" i="156" l="1"/>
  <c r="B75" i="156"/>
  <c r="I74" i="156"/>
  <c r="B74" i="156"/>
  <c r="I72" i="156"/>
  <c r="B72" i="156"/>
  <c r="I71" i="156"/>
  <c r="C64" i="156" s="1"/>
  <c r="B71" i="156"/>
  <c r="I69" i="156"/>
  <c r="C65" i="156" s="1"/>
  <c r="E65" i="156" s="1"/>
  <c r="B69" i="156"/>
  <c r="I68" i="156"/>
  <c r="C63" i="156" s="1"/>
  <c r="B68" i="156"/>
  <c r="D65" i="156"/>
  <c r="D64" i="156"/>
  <c r="D63" i="156"/>
  <c r="B60" i="156"/>
  <c r="B59" i="156"/>
  <c r="B57" i="156"/>
  <c r="B56" i="156"/>
  <c r="B54" i="156"/>
  <c r="B53" i="156"/>
  <c r="E50" i="156"/>
  <c r="D50" i="156"/>
  <c r="C50" i="156"/>
  <c r="D49" i="156"/>
  <c r="E49" i="156" s="1"/>
  <c r="C49" i="156"/>
  <c r="D48" i="156"/>
  <c r="C48" i="156"/>
  <c r="E48" i="156" s="1"/>
  <c r="E64" i="156" l="1"/>
  <c r="E63" i="156"/>
  <c r="B13" i="157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6" i="156"/>
  <c r="B24" i="156"/>
  <c r="B18" i="157" s="1"/>
  <c r="B23" i="156"/>
  <c r="B17" i="157" s="1"/>
  <c r="B15" i="156"/>
  <c r="B14" i="156"/>
  <c r="B12" i="156"/>
  <c r="B11" i="156"/>
  <c r="B9" i="156"/>
  <c r="B8" i="156"/>
  <c r="B21" i="157" l="1"/>
  <c r="B22" i="157"/>
  <c r="B35" i="157"/>
  <c r="B34" i="157"/>
  <c r="B8" i="158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<sst xmlns="http://schemas.openxmlformats.org/spreadsheetml/2006/main" count="149" uniqueCount="31">
  <si>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</si>
  <si>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</si>
  <si>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</si>
  <si>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</si>
  <si>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</si>
  <si>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</si>
  <si>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</si>
  <si>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</si>
  <si>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</si>
  <si>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</si>
  <si>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</si>
  <si>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</si>
  <si>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</si>
  <si>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</si>
  <si>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</si>
  <si>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</si>
  <si>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</si>
  <si>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3 - LADY FEM</t>
  </si>
  <si>
    <t>GRUPO 2 - LADY FEM</t>
  </si>
  <si>
    <t>GRUPO 1 - LADY FEM</t>
  </si>
  <si>
    <t>ASS.</t>
  </si>
  <si>
    <t>GRUPO 2 - OPEN ANDANTE</t>
  </si>
  <si>
    <t>GRUPO 3 - OPEN ANDANTE</t>
  </si>
  <si>
    <t>GRUPO 1 - OPEN ANDANTE</t>
  </si>
  <si>
    <t>GRUPO 4 - OPEN ANDANTE</t>
  </si>
  <si>
    <t>GRUPO 5 - OPEN ANDANTE</t>
  </si>
  <si>
    <t>PAULO HENRIQUE FONSECA - NOVA ERA</t>
  </si>
  <si>
    <t>GUILHERME DOS SANTOS - ITAPETININGA</t>
  </si>
  <si>
    <t>MATHEUS FREITAS</t>
  </si>
  <si>
    <t>ALINE FERREIRA</t>
  </si>
  <si>
    <t>MATHEUS FREITAS - SALDANHA ADC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</si>
</sst>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>
      <selection activeCell="A7" sqref="A7:B7"/>
    </sheetView>
  </sheetViews>
  <sheetFormatPr defaultRowHeight="12.75" x14ac:dyDescent="0.2"/>
  <cols>
    <col min="1" max="1" width="2.85546875" style="47" customWidth="1"/>
    <col min="2" max="2" width="44.8554687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3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0" t="s">
        <v>23</v>
      </c>
      <c r="B2" s="61"/>
      <c r="C2" s="52" t="s">
        <v>5</v>
      </c>
      <c r="D2" s="52" t="s">
        <v>6</v>
      </c>
      <c r="E2" s="52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5" t="s">
        <v>26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8"/>
      <c r="H3" s="58"/>
      <c r="I3" s="58"/>
      <c r="J3" s="58"/>
      <c r="K3" s="58"/>
      <c r="L3" s="58"/>
      <c r="M3" s="58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30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8"/>
      <c r="H4" s="59"/>
      <c r="I4" s="59"/>
      <c r="J4" s="59"/>
      <c r="K4" s="59"/>
      <c r="L4" s="59"/>
      <c r="M4" s="59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5" t="s">
        <v>27</v>
      </c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8"/>
      <c r="H5" s="58"/>
      <c r="I5" s="58"/>
      <c r="J5" s="58"/>
      <c r="K5" s="58"/>
      <c r="L5" s="58"/>
      <c r="M5" s="58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6" t="s">
        <v>11</v>
      </c>
      <c r="B7" s="57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PAULO HENRIQUE FONSECA - NOVA ERA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4"/>
    </row>
    <row r="9" spans="1:27" ht="15" x14ac:dyDescent="0.25">
      <c r="A9" s="26">
        <v>3</v>
      </c>
      <c r="B9" s="27" t="str">
        <f>B5</f>
        <v>GUILHERME DOS SANTOS - ITAPETININGA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5"/>
    </row>
    <row r="10" spans="1:27" x14ac:dyDescent="0.2">
      <c r="A10" s="56" t="s">
        <v>12</v>
      </c>
      <c r="B10" s="57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4"/>
    </row>
    <row r="11" spans="1:27" ht="15" x14ac:dyDescent="0.25">
      <c r="A11" s="28">
        <v>2</v>
      </c>
      <c r="B11" s="29" t="str">
        <f>B4</f>
        <v>MATHEUS FREITAS - SALDANHA ADC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5"/>
    </row>
    <row r="12" spans="1:27" ht="15" x14ac:dyDescent="0.25">
      <c r="A12" s="28">
        <v>3</v>
      </c>
      <c r="B12" s="29" t="str">
        <f>B5</f>
        <v>GUILHERME DOS SANTOS - ITAPETININGA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5"/>
    </row>
    <row r="13" spans="1:27" x14ac:dyDescent="0.2">
      <c r="A13" s="56" t="s">
        <v>13</v>
      </c>
      <c r="B13" s="57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5"/>
    </row>
    <row r="14" spans="1:27" ht="15" x14ac:dyDescent="0.25">
      <c r="A14" s="28">
        <v>1</v>
      </c>
      <c r="B14" s="29" t="str">
        <f>B3</f>
        <v>PAULO HENRIQUE FONSECA - NOVA ERA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5"/>
    </row>
    <row r="15" spans="1:27" ht="15" x14ac:dyDescent="0.25">
      <c r="A15" s="28">
        <v>2</v>
      </c>
      <c r="B15" s="29" t="str">
        <f>B4</f>
        <v>MATHEUS FREITAS - SALDANHA ADC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 s="55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4"/>
    </row>
    <row r="17" spans="1:14" x14ac:dyDescent="0.2">
      <c r="A17" s="60" t="s">
        <v>21</v>
      </c>
      <c r="B17" s="61"/>
      <c r="C17" s="52" t="s">
        <v>5</v>
      </c>
      <c r="D17" s="52" t="s">
        <v>6</v>
      </c>
      <c r="E17" s="52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</row>
    <row r="18" spans="1:14" x14ac:dyDescent="0.2">
      <c r="A18" s="36">
        <v>1</v>
      </c>
      <c r="B18" s="55"/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8"/>
      <c r="H18" s="58"/>
      <c r="I18" s="58"/>
      <c r="J18" s="58"/>
      <c r="K18" s="58"/>
      <c r="L18" s="58"/>
      <c r="M18" s="58"/>
      <c r="N18" s="32"/>
    </row>
    <row r="19" spans="1:14" x14ac:dyDescent="0.2">
      <c r="A19" s="36">
        <v>2</v>
      </c>
      <c r="B19" s="55"/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8"/>
      <c r="H19" s="59"/>
      <c r="I19" s="59"/>
      <c r="J19" s="59"/>
      <c r="K19" s="59"/>
      <c r="L19" s="59"/>
      <c r="M19" s="59"/>
      <c r="N19" s="32"/>
    </row>
    <row r="20" spans="1:14" x14ac:dyDescent="0.2">
      <c r="A20" s="36">
        <v>3</v>
      </c>
      <c r="B20" s="54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8"/>
      <c r="H20" s="58"/>
      <c r="I20" s="58"/>
      <c r="J20" s="58"/>
      <c r="K20" s="58"/>
      <c r="L20" s="58"/>
      <c r="M20" s="58"/>
      <c r="N20" s="32"/>
    </row>
    <row r="21" spans="1:14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4" x14ac:dyDescent="0.2">
      <c r="A22" s="56" t="s">
        <v>11</v>
      </c>
      <c r="B22" s="57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</row>
    <row r="23" spans="1:14" ht="15" x14ac:dyDescent="0.25">
      <c r="A23" s="26">
        <v>1</v>
      </c>
      <c r="B23" s="27">
        <f>B18</f>
        <v>0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4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4" x14ac:dyDescent="0.2">
      <c r="A25" s="56" t="s">
        <v>12</v>
      </c>
      <c r="B25" s="57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4" ht="15" x14ac:dyDescent="0.25">
      <c r="A26" s="28">
        <v>2</v>
      </c>
      <c r="B26" s="29">
        <f>B19</f>
        <v>0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4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4" x14ac:dyDescent="0.2">
      <c r="A28" s="56" t="s">
        <v>13</v>
      </c>
      <c r="B28" s="57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4" ht="15" x14ac:dyDescent="0.25">
      <c r="A29" s="28">
        <v>1</v>
      </c>
      <c r="B29" s="29">
        <f>B18</f>
        <v>0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4" ht="15" x14ac:dyDescent="0.25">
      <c r="A30" s="28">
        <v>2</v>
      </c>
      <c r="B30" s="29">
        <f>B19</f>
        <v>0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4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60" t="s">
        <v>22</v>
      </c>
      <c r="B32" s="61"/>
      <c r="C32" s="52" t="s">
        <v>5</v>
      </c>
      <c r="D32" s="52" t="s">
        <v>6</v>
      </c>
      <c r="E32" s="52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</row>
    <row r="33" spans="1:14" x14ac:dyDescent="0.2">
      <c r="A33" s="36">
        <v>1</v>
      </c>
      <c r="B33" s="55"/>
      <c r="C33" s="28" t="str">
        <f>I38</f>
        <v>1</v>
      </c>
      <c r="D33" s="28" t="str">
        <f>I44</f>
        <v>1</v>
      </c>
      <c r="E33" s="28">
        <f>C33+D33</f>
        <v>2</v>
      </c>
      <c r="F33" s="51" t="s">
        <v>7</v>
      </c>
      <c r="G33" s="58"/>
      <c r="H33" s="58"/>
      <c r="I33" s="58"/>
      <c r="J33" s="58"/>
      <c r="K33" s="58"/>
      <c r="L33" s="58"/>
      <c r="M33" s="58"/>
      <c r="N33" s="32"/>
    </row>
    <row r="34" spans="1:14" x14ac:dyDescent="0.2">
      <c r="A34" s="36">
        <v>2</v>
      </c>
      <c r="B34" s="55"/>
      <c r="C34" s="28" t="str">
        <f>I41</f>
        <v>1</v>
      </c>
      <c r="D34" s="28" t="str">
        <f>I45</f>
        <v>1</v>
      </c>
      <c r="E34" s="28">
        <f t="shared" ref="E34" si="2">C34+D34</f>
        <v>2</v>
      </c>
      <c r="F34" s="51" t="s">
        <v>8</v>
      </c>
      <c r="G34" s="58"/>
      <c r="H34" s="59"/>
      <c r="I34" s="59"/>
      <c r="J34" s="59"/>
      <c r="K34" s="59"/>
      <c r="L34" s="59"/>
      <c r="M34" s="59"/>
      <c r="N34" s="32"/>
    </row>
    <row r="35" spans="1:14" x14ac:dyDescent="0.2">
      <c r="A35" s="36">
        <v>3</v>
      </c>
      <c r="B35" s="55"/>
      <c r="C35" s="28" t="str">
        <f>I39</f>
        <v>1</v>
      </c>
      <c r="D35" s="28" t="str">
        <f>I42</f>
        <v>1</v>
      </c>
      <c r="E35" s="28">
        <f>C35+D35</f>
        <v>2</v>
      </c>
      <c r="F35" s="51" t="s">
        <v>9</v>
      </c>
      <c r="G35" s="58"/>
      <c r="H35" s="58"/>
      <c r="I35" s="58"/>
      <c r="J35" s="58"/>
      <c r="K35" s="58"/>
      <c r="L35" s="58"/>
      <c r="M35" s="58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6" t="s">
        <v>11</v>
      </c>
      <c r="B37" s="57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>
        <f>B33</f>
        <v>0</v>
      </c>
      <c r="C38" s="44"/>
      <c r="D38" s="44"/>
      <c r="E38" s="44"/>
      <c r="F38" s="44"/>
      <c r="G38" s="44"/>
      <c r="H38" s="45"/>
      <c r="I38" s="44" t="str">
        <f>IF(H38=2,"2","1")</f>
        <v>1</v>
      </c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>
        <f>B35</f>
        <v>0</v>
      </c>
      <c r="C39" s="44"/>
      <c r="D39" s="44"/>
      <c r="E39" s="44"/>
      <c r="F39" s="44"/>
      <c r="G39" s="44"/>
      <c r="H39" s="45"/>
      <c r="I39" s="44" t="str">
        <f>IF(H39=2,"2","1")</f>
        <v>1</v>
      </c>
      <c r="J39" s="40"/>
      <c r="K39" s="40"/>
      <c r="L39" s="40"/>
      <c r="M39" s="40"/>
      <c r="N39" s="32"/>
    </row>
    <row r="40" spans="1:14" x14ac:dyDescent="0.2">
      <c r="A40" s="56" t="s">
        <v>12</v>
      </c>
      <c r="B40" s="57"/>
      <c r="C40" s="41">
        <v>1</v>
      </c>
      <c r="D40" s="42">
        <v>2</v>
      </c>
      <c r="E40" s="42">
        <v>3</v>
      </c>
      <c r="F40" s="42">
        <v>4</v>
      </c>
      <c r="G40" s="42">
        <v>5</v>
      </c>
      <c r="H40" s="43" t="s">
        <v>3</v>
      </c>
      <c r="I40" s="43" t="s">
        <v>4</v>
      </c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>
        <f>B34</f>
        <v>0</v>
      </c>
      <c r="C41" s="44"/>
      <c r="D41" s="44"/>
      <c r="E41" s="44"/>
      <c r="F41" s="44"/>
      <c r="G41" s="44"/>
      <c r="H41" s="45"/>
      <c r="I41" s="44" t="str">
        <f>IF(H41=2,"2","1")</f>
        <v>1</v>
      </c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>
        <f>B35</f>
        <v>0</v>
      </c>
      <c r="C42" s="44"/>
      <c r="D42" s="44"/>
      <c r="E42" s="44"/>
      <c r="F42" s="44"/>
      <c r="G42" s="44"/>
      <c r="H42" s="45"/>
      <c r="I42" s="44" t="str">
        <f>IF(H42=2,"2","1")</f>
        <v>1</v>
      </c>
      <c r="J42" s="40"/>
      <c r="K42" s="40"/>
      <c r="L42" s="40"/>
      <c r="M42" s="40"/>
      <c r="N42" s="32"/>
    </row>
    <row r="43" spans="1:14" x14ac:dyDescent="0.2">
      <c r="A43" s="56" t="s">
        <v>13</v>
      </c>
      <c r="B43" s="57"/>
      <c r="C43" s="41">
        <v>1</v>
      </c>
      <c r="D43" s="42">
        <v>2</v>
      </c>
      <c r="E43" s="42">
        <v>3</v>
      </c>
      <c r="F43" s="42">
        <v>4</v>
      </c>
      <c r="G43" s="42">
        <v>5</v>
      </c>
      <c r="H43" s="43"/>
      <c r="I43" s="43" t="s">
        <v>4</v>
      </c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>
        <f>B33</f>
        <v>0</v>
      </c>
      <c r="C44" s="44"/>
      <c r="D44" s="44"/>
      <c r="E44" s="44"/>
      <c r="F44" s="44"/>
      <c r="G44" s="44"/>
      <c r="H44" s="45"/>
      <c r="I44" s="44" t="str">
        <f>IF(H44=2,"2","1")</f>
        <v>1</v>
      </c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>
        <f>B34</f>
        <v>0</v>
      </c>
      <c r="C45" s="44"/>
      <c r="D45" s="44"/>
      <c r="E45" s="44"/>
      <c r="F45" s="44"/>
      <c r="G45" s="44"/>
      <c r="H45" s="45"/>
      <c r="I45" s="44" t="str">
        <f>IF(H45=2,"2","1")</f>
        <v>1</v>
      </c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60" t="s">
        <v>24</v>
      </c>
      <c r="B47" s="61"/>
      <c r="C47" s="52" t="s">
        <v>5</v>
      </c>
      <c r="D47" s="52" t="s">
        <v>6</v>
      </c>
      <c r="E47" s="52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2"/>
    </row>
    <row r="48" spans="1:14" x14ac:dyDescent="0.2">
      <c r="A48" s="36">
        <v>1</v>
      </c>
      <c r="B48" s="55"/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58"/>
      <c r="H48" s="58"/>
      <c r="I48" s="58"/>
      <c r="J48" s="58"/>
      <c r="K48" s="58"/>
      <c r="L48" s="58"/>
      <c r="M48" s="58"/>
      <c r="N48" s="32"/>
    </row>
    <row r="49" spans="1:14" x14ac:dyDescent="0.2">
      <c r="A49" s="36">
        <v>2</v>
      </c>
      <c r="B49" s="55"/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58"/>
      <c r="H49" s="59"/>
      <c r="I49" s="59"/>
      <c r="J49" s="59"/>
      <c r="K49" s="59"/>
      <c r="L49" s="59"/>
      <c r="M49" s="59"/>
      <c r="N49" s="32"/>
    </row>
    <row r="50" spans="1:14" x14ac:dyDescent="0.2">
      <c r="A50" s="36">
        <v>3</v>
      </c>
      <c r="B50" s="55"/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58"/>
      <c r="H50" s="58"/>
      <c r="I50" s="58"/>
      <c r="J50" s="58"/>
      <c r="K50" s="58"/>
      <c r="L50" s="58"/>
      <c r="M50" s="58"/>
      <c r="N50" s="32"/>
    </row>
    <row r="51" spans="1:14" x14ac:dyDescent="0.2">
      <c r="A51" s="28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2"/>
    </row>
    <row r="52" spans="1:14" x14ac:dyDescent="0.2">
      <c r="A52" s="56" t="s">
        <v>11</v>
      </c>
      <c r="B52" s="57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2"/>
    </row>
    <row r="53" spans="1:14" ht="15" x14ac:dyDescent="0.25">
      <c r="A53" s="26">
        <v>1</v>
      </c>
      <c r="B53" s="27">
        <f>B48</f>
        <v>0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2"/>
    </row>
    <row r="54" spans="1:14" ht="15" x14ac:dyDescent="0.25">
      <c r="A54" s="26">
        <v>3</v>
      </c>
      <c r="B54" s="27">
        <f>B50</f>
        <v>0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2"/>
    </row>
    <row r="55" spans="1:14" x14ac:dyDescent="0.2">
      <c r="A55" s="56" t="s">
        <v>12</v>
      </c>
      <c r="B55" s="57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2"/>
    </row>
    <row r="56" spans="1:14" ht="15" x14ac:dyDescent="0.25">
      <c r="A56" s="28">
        <v>2</v>
      </c>
      <c r="B56" s="29">
        <f>B49</f>
        <v>0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2"/>
    </row>
    <row r="57" spans="1:14" ht="15" x14ac:dyDescent="0.25">
      <c r="A57" s="28">
        <v>3</v>
      </c>
      <c r="B57" s="29">
        <f>B50</f>
        <v>0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2"/>
    </row>
    <row r="58" spans="1:14" x14ac:dyDescent="0.2">
      <c r="A58" s="56" t="s">
        <v>13</v>
      </c>
      <c r="B58" s="57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2"/>
    </row>
    <row r="59" spans="1:14" ht="15" x14ac:dyDescent="0.25">
      <c r="A59" s="28">
        <v>1</v>
      </c>
      <c r="B59" s="29">
        <f>B48</f>
        <v>0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2"/>
    </row>
    <row r="60" spans="1:14" ht="15" x14ac:dyDescent="0.25">
      <c r="A60" s="28">
        <v>2</v>
      </c>
      <c r="B60" s="29">
        <f>B49</f>
        <v>0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2"/>
    </row>
    <row r="61" spans="1:14" x14ac:dyDescent="0.2">
      <c r="A61" s="4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">
      <c r="A62" s="60" t="s">
        <v>25</v>
      </c>
      <c r="B62" s="61"/>
      <c r="C62" s="52" t="s">
        <v>5</v>
      </c>
      <c r="D62" s="52" t="s">
        <v>6</v>
      </c>
      <c r="E62" s="52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2"/>
    </row>
    <row r="63" spans="1:14" x14ac:dyDescent="0.2">
      <c r="A63" s="36">
        <v>1</v>
      </c>
      <c r="B63" s="55"/>
      <c r="C63" s="28" t="str">
        <f>I68</f>
        <v>1</v>
      </c>
      <c r="D63" s="28" t="str">
        <f>I74</f>
        <v>1</v>
      </c>
      <c r="E63" s="28">
        <f>C63+D63</f>
        <v>2</v>
      </c>
      <c r="F63" s="51" t="s">
        <v>7</v>
      </c>
      <c r="G63" s="58" t="s">
        <v>28</v>
      </c>
      <c r="H63" s="58"/>
      <c r="I63" s="58"/>
      <c r="J63" s="58"/>
      <c r="K63" s="58"/>
      <c r="L63" s="58"/>
      <c r="M63" s="58"/>
      <c r="N63" s="32"/>
    </row>
    <row r="64" spans="1:14" x14ac:dyDescent="0.2">
      <c r="A64" s="36">
        <v>2</v>
      </c>
      <c r="B64" s="55"/>
      <c r="C64" s="28" t="str">
        <f>I71</f>
        <v>1</v>
      </c>
      <c r="D64" s="28" t="str">
        <f>I75</f>
        <v>1</v>
      </c>
      <c r="E64" s="28">
        <f t="shared" ref="E64" si="4">C64+D64</f>
        <v>2</v>
      </c>
      <c r="F64" s="51" t="s">
        <v>8</v>
      </c>
      <c r="G64" s="58" t="s">
        <v>29</v>
      </c>
      <c r="H64" s="59"/>
      <c r="I64" s="59"/>
      <c r="J64" s="59"/>
      <c r="K64" s="59"/>
      <c r="L64" s="59"/>
      <c r="M64" s="59"/>
      <c r="N64" s="32"/>
    </row>
    <row r="65" spans="1:14" x14ac:dyDescent="0.2">
      <c r="A65" s="36">
        <v>3</v>
      </c>
      <c r="B65" s="55"/>
      <c r="C65" s="28" t="str">
        <f>I69</f>
        <v>1</v>
      </c>
      <c r="D65" s="28" t="str">
        <f>I72</f>
        <v>1</v>
      </c>
      <c r="E65" s="28">
        <f>C65+D65</f>
        <v>2</v>
      </c>
      <c r="F65" s="51" t="s">
        <v>9</v>
      </c>
      <c r="G65" s="58"/>
      <c r="H65" s="58"/>
      <c r="I65" s="58"/>
      <c r="J65" s="58"/>
      <c r="K65" s="58"/>
      <c r="L65" s="58"/>
      <c r="M65" s="58"/>
      <c r="N65" s="32"/>
    </row>
    <row r="66" spans="1:14" x14ac:dyDescent="0.2">
      <c r="A66" s="28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2"/>
    </row>
    <row r="67" spans="1:14" x14ac:dyDescent="0.2">
      <c r="A67" s="56" t="s">
        <v>11</v>
      </c>
      <c r="B67" s="57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2"/>
    </row>
    <row r="68" spans="1:14" ht="15" x14ac:dyDescent="0.25">
      <c r="A68" s="26">
        <v>1</v>
      </c>
      <c r="B68" s="27">
        <f>B63</f>
        <v>0</v>
      </c>
      <c r="C68" s="44"/>
      <c r="D68" s="44"/>
      <c r="E68" s="44"/>
      <c r="F68" s="44"/>
      <c r="G68" s="44"/>
      <c r="H68" s="45"/>
      <c r="I68" s="44" t="str">
        <f>IF(H68=2,"2","1")</f>
        <v>1</v>
      </c>
      <c r="J68" s="40"/>
      <c r="K68" s="40"/>
      <c r="L68" s="40"/>
      <c r="M68" s="40"/>
      <c r="N68" s="32"/>
    </row>
    <row r="69" spans="1:14" ht="15" x14ac:dyDescent="0.25">
      <c r="A69" s="26">
        <v>3</v>
      </c>
      <c r="B69" s="27">
        <f>B65</f>
        <v>0</v>
      </c>
      <c r="C69" s="44"/>
      <c r="D69" s="44"/>
      <c r="E69" s="44"/>
      <c r="F69" s="44"/>
      <c r="G69" s="44"/>
      <c r="H69" s="45"/>
      <c r="I69" s="44" t="str">
        <f>IF(H69=2,"2","1")</f>
        <v>1</v>
      </c>
      <c r="J69" s="40"/>
      <c r="K69" s="40"/>
      <c r="L69" s="40"/>
      <c r="M69" s="40"/>
      <c r="N69" s="32"/>
    </row>
    <row r="70" spans="1:14" x14ac:dyDescent="0.2">
      <c r="A70" s="56" t="s">
        <v>12</v>
      </c>
      <c r="B70" s="57"/>
      <c r="C70" s="41"/>
      <c r="D70" s="42"/>
      <c r="E70" s="42"/>
      <c r="F70" s="42"/>
      <c r="G70" s="42"/>
      <c r="H70" s="43"/>
      <c r="I70" s="43" t="s">
        <v>4</v>
      </c>
      <c r="J70" s="40"/>
      <c r="K70" s="40"/>
      <c r="L70" s="40"/>
      <c r="M70" s="40"/>
      <c r="N70" s="32"/>
    </row>
    <row r="71" spans="1:14" ht="15" x14ac:dyDescent="0.25">
      <c r="A71" s="28">
        <v>2</v>
      </c>
      <c r="B71" s="29">
        <f>B64</f>
        <v>0</v>
      </c>
      <c r="C71" s="44"/>
      <c r="D71" s="44"/>
      <c r="E71" s="44"/>
      <c r="F71" s="44"/>
      <c r="G71" s="44"/>
      <c r="H71" s="45"/>
      <c r="I71" s="44" t="str">
        <f>IF(H71=2,"2","1")</f>
        <v>1</v>
      </c>
      <c r="J71" s="40"/>
      <c r="K71" s="40"/>
      <c r="L71" s="40"/>
      <c r="M71" s="40"/>
      <c r="N71" s="32"/>
    </row>
    <row r="72" spans="1:14" ht="15" x14ac:dyDescent="0.25">
      <c r="A72" s="28">
        <v>3</v>
      </c>
      <c r="B72" s="29">
        <f>B65</f>
        <v>0</v>
      </c>
      <c r="C72" s="44"/>
      <c r="D72" s="44"/>
      <c r="E72" s="44"/>
      <c r="F72" s="44"/>
      <c r="G72" s="44"/>
      <c r="H72" s="45"/>
      <c r="I72" s="44" t="str">
        <f>IF(H72=2,"2","1")</f>
        <v>1</v>
      </c>
      <c r="J72" s="40"/>
      <c r="K72" s="40"/>
      <c r="L72" s="40"/>
      <c r="M72" s="40"/>
      <c r="N72" s="32"/>
    </row>
    <row r="73" spans="1:14" x14ac:dyDescent="0.2">
      <c r="A73" s="56" t="s">
        <v>13</v>
      </c>
      <c r="B73" s="57"/>
      <c r="C73" s="41"/>
      <c r="D73" s="42"/>
      <c r="E73" s="42"/>
      <c r="F73" s="42"/>
      <c r="G73" s="42"/>
      <c r="H73" s="43"/>
      <c r="I73" s="43" t="s">
        <v>4</v>
      </c>
      <c r="J73" s="40"/>
      <c r="K73" s="40"/>
      <c r="L73" s="40"/>
      <c r="M73" s="40"/>
      <c r="N73" s="32"/>
    </row>
    <row r="74" spans="1:14" ht="15" x14ac:dyDescent="0.25">
      <c r="A74" s="28">
        <v>1</v>
      </c>
      <c r="B74" s="29">
        <f>B63</f>
        <v>0</v>
      </c>
      <c r="C74" s="44"/>
      <c r="D74" s="44"/>
      <c r="E74" s="44"/>
      <c r="F74" s="44"/>
      <c r="G74" s="44"/>
      <c r="H74" s="45"/>
      <c r="I74" s="44" t="str">
        <f>IF(H74=2,"2","1")</f>
        <v>1</v>
      </c>
      <c r="J74" s="40"/>
      <c r="K74" s="40"/>
      <c r="L74" s="40"/>
      <c r="M74" s="40"/>
      <c r="N74" s="32"/>
    </row>
    <row r="75" spans="1:14" ht="15" x14ac:dyDescent="0.25">
      <c r="A75" s="28">
        <v>2</v>
      </c>
      <c r="B75" s="29">
        <f>B64</f>
        <v>0</v>
      </c>
      <c r="C75" s="44"/>
      <c r="D75" s="44"/>
      <c r="E75" s="44"/>
      <c r="F75" s="44"/>
      <c r="G75" s="44"/>
      <c r="H75" s="45"/>
      <c r="I75" s="44" t="str">
        <f>IF(H75=2,"2","1")</f>
        <v>1</v>
      </c>
      <c r="J75" s="40"/>
      <c r="K75" s="40"/>
      <c r="L75" s="40"/>
      <c r="M75" s="40"/>
      <c r="N75" s="32"/>
    </row>
    <row r="76" spans="1:14" x14ac:dyDescent="0.2">
      <c r="A76" s="46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 formatCells="0"/>
  <mergeCells count="40">
    <mergeCell ref="A73:B73"/>
    <mergeCell ref="G63:M63"/>
    <mergeCell ref="G64:M64"/>
    <mergeCell ref="G65:M65"/>
    <mergeCell ref="A67:B67"/>
    <mergeCell ref="A70:B70"/>
    <mergeCell ref="A52:B52"/>
    <mergeCell ref="A55:B55"/>
    <mergeCell ref="A58:B58"/>
    <mergeCell ref="A62:B62"/>
    <mergeCell ref="F62:M62"/>
    <mergeCell ref="A47:B47"/>
    <mergeCell ref="F47:M47"/>
    <mergeCell ref="G48:M48"/>
    <mergeCell ref="G49:M49"/>
    <mergeCell ref="G50:M50"/>
    <mergeCell ref="G35:M35"/>
    <mergeCell ref="A37:B37"/>
    <mergeCell ref="A40:B40"/>
    <mergeCell ref="A28:B28"/>
    <mergeCell ref="A32:B32"/>
    <mergeCell ref="F32:M32"/>
    <mergeCell ref="G33:M33"/>
    <mergeCell ref="G34:M34"/>
    <mergeCell ref="A43:B43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20:M20"/>
    <mergeCell ref="A22:B22"/>
    <mergeCell ref="A25:B2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J55" sqref="J55"/>
    </sheetView>
  </sheetViews>
  <sheetFormatPr defaultRowHeight="12.75" x14ac:dyDescent="0.2"/>
  <cols>
    <col min="1" max="1" width="2.7109375" style="10" customWidth="1"/>
    <col min="2" max="2" width="41.85546875" bestFit="1" customWidth="1"/>
    <col min="3" max="8" width="7.28515625" customWidth="1"/>
    <col min="9" max="9" width="24.140625" style="3" customWidth="1"/>
    <col min="10" max="11" width="9.140625" style="3"/>
  </cols>
  <sheetData>
    <row r="2" spans="1:9" s="3" customFormat="1" x14ac:dyDescent="0.2">
      <c r="A2" s="10"/>
      <c r="B2" s="63" t="s">
        <v>19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20</v>
      </c>
    </row>
    <row r="4" spans="1:9" s="3" customFormat="1" ht="15" x14ac:dyDescent="0.25">
      <c r="A4" s="10"/>
      <c r="B4" s="2" t="str">
        <f>'GRUPOS - OPEN ANDANTE'!B3</f>
        <v>PAULO HENRIQUE FONSECA - NOVA ERA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- OPEN ANDANTE'!B5</f>
        <v>GUILHERME DOS SANTOS - ITAPETININGA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19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20</v>
      </c>
    </row>
    <row r="8" spans="1:9" s="3" customFormat="1" ht="15" x14ac:dyDescent="0.25">
      <c r="A8" s="10"/>
      <c r="B8" s="2" t="str">
        <f>'GRUPOS - OPEN ANDANTE'!B4</f>
        <v>MATHEUS FREITAS - SALDANHA ADC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OPEN ANDANTE'!B5</f>
        <v>GUILHERME DOS SANTOS - ITAPETININGA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19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20</v>
      </c>
    </row>
    <row r="12" spans="1:9" s="3" customFormat="1" ht="15" x14ac:dyDescent="0.25">
      <c r="A12" s="10"/>
      <c r="B12" s="2" t="str">
        <f>'GRUPOS - OPEN ANDANTE'!B3</f>
        <v>PAULO HENRIQUE FONSECA - NOVA ERA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OPEN ANDANTE'!B4</f>
        <v>MATHEUS FREITAS - SALDANHA ADC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20</v>
      </c>
    </row>
    <row r="17" spans="1:9" s="3" customFormat="1" ht="15" x14ac:dyDescent="0.25">
      <c r="A17" s="10"/>
      <c r="B17" s="2">
        <f>'GRUPOS - OPEN ANDANTE'!B23</f>
        <v>0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OPEN ANDANTE'!B24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18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20</v>
      </c>
    </row>
    <row r="21" spans="1:9" s="3" customFormat="1" ht="15" x14ac:dyDescent="0.25">
      <c r="A21" s="10"/>
      <c r="B21" s="2">
        <f>'GRUPOS - OPEN ANDANTE'!B26</f>
        <v>0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OPEN ANDANTE'!B27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18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20</v>
      </c>
    </row>
    <row r="25" spans="1:9" s="3" customFormat="1" ht="15" x14ac:dyDescent="0.25">
      <c r="A25" s="10"/>
      <c r="B25" s="2">
        <f>'GRUPOS - OPEN ANDANTE'!B29</f>
        <v>0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>
        <f>'GRUPOS - OPEN ANDANTE'!B30</f>
        <v>0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17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20</v>
      </c>
    </row>
    <row r="30" spans="1:9" s="3" customFormat="1" ht="15" x14ac:dyDescent="0.25">
      <c r="A30" s="10"/>
      <c r="B30" s="2">
        <f>'GRUPOS - OPEN ANDANTE'!B38</f>
        <v>0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>
        <f>'GRUPOS - OPEN ANDANTE'!B39</f>
        <v>0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17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20</v>
      </c>
    </row>
    <row r="34" spans="1:9" s="3" customFormat="1" ht="15" x14ac:dyDescent="0.25">
      <c r="A34" s="10"/>
      <c r="B34" s="2">
        <f>'GRUPOS - OPEN ANDANTE'!B41</f>
        <v>0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>
        <f>'GRUPOS - OPEN ANDANTE'!B42</f>
        <v>0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17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20</v>
      </c>
    </row>
    <row r="38" spans="1:9" s="3" customFormat="1" ht="15" x14ac:dyDescent="0.25">
      <c r="A38" s="10"/>
      <c r="B38" s="2">
        <f>'GRUPOS - OPEN ANDANTE'!B44</f>
        <v>0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>
        <f>'GRUPOS - OPEN ANDANTE'!B45</f>
        <v>0</v>
      </c>
      <c r="C39" s="5"/>
      <c r="D39" s="5"/>
      <c r="E39" s="5"/>
      <c r="F39" s="5"/>
      <c r="G39" s="5"/>
      <c r="H39" s="6"/>
      <c r="I39" s="6"/>
    </row>
  </sheetData>
  <sheetProtection formatCells="0"/>
  <mergeCells count="9">
    <mergeCell ref="B32:H32"/>
    <mergeCell ref="B36:H36"/>
    <mergeCell ref="B2:H2"/>
    <mergeCell ref="B15:H15"/>
    <mergeCell ref="B28:H28"/>
    <mergeCell ref="B6:H6"/>
    <mergeCell ref="B10:H10"/>
    <mergeCell ref="B19:H19"/>
    <mergeCell ref="B23:H23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OPEN ANDANTE</vt:lpstr>
      <vt:lpstr>SÚMULA GRUPOS OPEN ANDANTE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2019-06-02T14:59:29Z</cp:lastPrinted>
  <dcterms:created xsi:type="dcterms:W3CDTF">2001-06-23T04:44:10Z</dcterms:created>
  <dcterms:modified xsi:type="dcterms:W3CDTF">2019-08-27T03:38:14Z</dcterms:modified>
</cp:coreProperties>
</file>