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QUARTA ETAPA\"/>
    </mc:Choice>
  </mc:AlternateContent>
  <bookViews>
    <workbookView xWindow="0" yWindow="0" windowWidth="20490" windowHeight="7620" tabRatio="942"/>
  </bookViews>
  <sheets>
    <sheet name="GRUPOS - PRÉ-MIRIM FEM" sheetId="156" r:id="rId1"/>
    <sheet name="SÚMULA GRUPOS PRÉ-MIRIM FEM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24" i="157" l="1"/>
  <c r="B23" i="157"/>
  <c r="B20" i="157"/>
  <c r="B19" i="157"/>
  <c r="B16" i="157"/>
  <c r="B15" i="157"/>
  <c r="B25" i="156"/>
  <c r="B24" i="156"/>
  <c r="B22" i="156"/>
  <c r="B21" i="156"/>
  <c r="B19" i="156"/>
  <c r="B18" i="156"/>
  <c r="I25" i="156" l="1"/>
  <c r="I24" i="156"/>
  <c r="I22" i="156"/>
  <c r="I21" i="156"/>
  <c r="I19" i="156"/>
  <c r="I18" i="156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I70" i="156"/>
  <c r="D59" i="156" s="1"/>
  <c r="I69" i="156"/>
  <c r="D58" i="156" s="1"/>
  <c r="I67" i="156"/>
  <c r="D60" i="156" s="1"/>
  <c r="I66" i="156"/>
  <c r="C59" i="156" s="1"/>
  <c r="I64" i="156"/>
  <c r="C60" i="156" s="1"/>
  <c r="I63" i="156"/>
  <c r="C58" i="156" s="1"/>
  <c r="I55" i="156"/>
  <c r="D44" i="156" s="1"/>
  <c r="I54" i="156"/>
  <c r="I52" i="156"/>
  <c r="D45" i="156" s="1"/>
  <c r="I51" i="156"/>
  <c r="C44" i="156" s="1"/>
  <c r="I49" i="156"/>
  <c r="C45" i="156" s="1"/>
  <c r="I48" i="156"/>
  <c r="C43" i="156" s="1"/>
  <c r="I40" i="156"/>
  <c r="D29" i="156" s="1"/>
  <c r="I39" i="156"/>
  <c r="I37" i="156"/>
  <c r="D30" i="156" s="1"/>
  <c r="I36" i="156"/>
  <c r="C29" i="156" s="1"/>
  <c r="I34" i="156"/>
  <c r="C30" i="156" s="1"/>
  <c r="I33" i="156"/>
  <c r="C28" i="156" s="1"/>
  <c r="I16" i="156"/>
  <c r="D4" i="156" s="1"/>
  <c r="I15" i="156"/>
  <c r="D3" i="156" s="1"/>
  <c r="I13" i="156"/>
  <c r="D5" i="156" s="1"/>
  <c r="I12" i="156"/>
  <c r="C4" i="156" s="1"/>
  <c r="I10" i="156"/>
  <c r="C5" i="156" s="1"/>
  <c r="I9" i="156"/>
  <c r="C3" i="156" s="1"/>
  <c r="B26" i="158"/>
  <c r="B16" i="158"/>
  <c r="B13" i="158"/>
  <c r="B9" i="158"/>
  <c r="B5" i="158"/>
  <c r="B70" i="156"/>
  <c r="B69" i="156"/>
  <c r="B67" i="156"/>
  <c r="B66" i="156"/>
  <c r="B64" i="156"/>
  <c r="B63" i="156"/>
  <c r="B55" i="156"/>
  <c r="B54" i="156"/>
  <c r="B52" i="156"/>
  <c r="B51" i="156"/>
  <c r="B49" i="156"/>
  <c r="B48" i="156"/>
  <c r="D43" i="156"/>
  <c r="B40" i="156"/>
  <c r="B39" i="156"/>
  <c r="B37" i="156"/>
  <c r="B36" i="156"/>
  <c r="B34" i="156"/>
  <c r="B33" i="156"/>
  <c r="D28" i="156"/>
  <c r="B16" i="156"/>
  <c r="B12" i="157" s="1"/>
  <c r="B15" i="156"/>
  <c r="B11" i="157" s="1"/>
  <c r="B13" i="156"/>
  <c r="B12" i="156"/>
  <c r="B10" i="156"/>
  <c r="B4" i="157" s="1"/>
  <c r="B9" i="156"/>
  <c r="B3" i="157" s="1"/>
  <c r="B8" i="157" l="1"/>
  <c r="B7" i="157"/>
  <c r="E43" i="156"/>
  <c r="B8" i="158"/>
  <c r="B22" i="158"/>
  <c r="B12" i="158"/>
  <c r="B25" i="158"/>
  <c r="B17" i="158"/>
  <c r="B31" i="158"/>
  <c r="E60" i="156"/>
  <c r="E58" i="156"/>
  <c r="G60" i="156" s="1"/>
  <c r="E28" i="156"/>
  <c r="E29" i="156"/>
  <c r="E3" i="156"/>
  <c r="E59" i="156"/>
  <c r="E45" i="156"/>
  <c r="E44" i="156"/>
  <c r="E30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<sst xmlns="http://schemas.openxmlformats.org/spreadsheetml/2006/main" count="133" uniqueCount="29">
  <si>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</si>
  <si>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</si>
  <si>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</si>
  <si>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</si>
  <si>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</si>
  <si>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</si>
  <si>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</si>
  <si>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</si>
  <si>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</si>
  <si>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</si>
  <si>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</si>
  <si>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</si>
  <si>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</si>
  <si>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</si>
  <si>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</si>
  <si>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</si>
  <si>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</si>
  <si>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A</t>
  </si>
  <si>
    <t>B</t>
  </si>
  <si>
    <t>C</t>
  </si>
  <si>
    <t>JOGO 4</t>
  </si>
  <si>
    <t>JOGO 5</t>
  </si>
  <si>
    <t>JOGO 6</t>
  </si>
  <si>
    <t>CAMILA SANTOS - TAUBATÉ</t>
  </si>
  <si>
    <t>GABRIELLE PINCERATO - ADR ITAIM KEIKO</t>
  </si>
  <si>
    <t>RAFAELA CHUNG - ACDM MARÍLIA</t>
  </si>
  <si>
    <t>PRÉ-MIRIM FEM</t>
  </si>
  <si>
    <t>GRUPO ÚNICO- PRÉ-MIRIM FEM</t>
  </si>
  <si>
    <t>MAIARA SENA - ADR ITAIM KEIKO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</si>
</sst>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8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8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0" fillId="7" borderId="0" xfId="0" applyFill="1" applyProtection="1"/>
    <xf numFmtId="0" fontId="0" fillId="0" borderId="0" xfId="0" applyProtection="1"/>
    <xf numFmtId="0" fontId="4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6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/>
    <xf numFmtId="0" fontId="3" fillId="3" borderId="1" xfId="0" applyFont="1" applyFill="1" applyBorder="1" applyAlignment="1" applyProtection="1">
      <alignment horizontal="left"/>
    </xf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zoomScaleNormal="100" workbookViewId="0">
      <selection activeCell="B5" sqref="B5"/>
    </sheetView>
  </sheetViews>
  <sheetFormatPr defaultRowHeight="12.75" x14ac:dyDescent="0.2"/>
  <cols>
    <col min="1" max="1" width="2.85546875" style="44" customWidth="1"/>
    <col min="2" max="2" width="41.28515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9.140625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14" x14ac:dyDescent="0.2">
      <c r="A1" s="43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">
      <c r="A2" s="56" t="s">
        <v>26</v>
      </c>
      <c r="B2" s="57"/>
      <c r="C2" s="49" t="s">
        <v>5</v>
      </c>
      <c r="D2" s="49" t="s">
        <v>6</v>
      </c>
      <c r="E2" s="49" t="s">
        <v>4</v>
      </c>
      <c r="F2" s="54" t="s">
        <v>2</v>
      </c>
      <c r="G2" s="54"/>
      <c r="H2" s="54"/>
      <c r="I2" s="54"/>
      <c r="J2" s="54"/>
      <c r="K2" s="54"/>
      <c r="L2" s="54"/>
      <c r="M2" s="54"/>
      <c r="N2" s="32"/>
    </row>
    <row r="3" spans="1:14" x14ac:dyDescent="0.2">
      <c r="A3" s="34">
        <v>1</v>
      </c>
      <c r="B3" s="26" t="s">
        <v>24</v>
      </c>
      <c r="C3" s="30" t="str">
        <f>I9</f>
        <v>1</v>
      </c>
      <c r="D3" s="30" t="str">
        <f>I15</f>
        <v>1</v>
      </c>
      <c r="E3" s="30">
        <f>C3+D3</f>
        <v>2</v>
      </c>
      <c r="F3" s="48" t="s">
        <v>7</v>
      </c>
      <c r="G3" s="51"/>
      <c r="H3" s="51"/>
      <c r="I3" s="51"/>
      <c r="J3" s="51"/>
      <c r="K3" s="51"/>
      <c r="L3" s="51"/>
      <c r="M3" s="51"/>
      <c r="N3" s="32"/>
    </row>
    <row r="4" spans="1:14" x14ac:dyDescent="0.2">
      <c r="A4" s="34">
        <v>2</v>
      </c>
      <c r="B4" s="26" t="s">
        <v>23</v>
      </c>
      <c r="C4" s="30" t="str">
        <f>I12</f>
        <v>1</v>
      </c>
      <c r="D4" s="30" t="str">
        <f>I16</f>
        <v>1</v>
      </c>
      <c r="E4" s="30">
        <f t="shared" ref="E4" si="0">C4+D4</f>
        <v>2</v>
      </c>
      <c r="F4" s="48" t="s">
        <v>8</v>
      </c>
      <c r="G4" s="55"/>
      <c r="H4" s="55"/>
      <c r="I4" s="55"/>
      <c r="J4" s="55"/>
      <c r="K4" s="55"/>
      <c r="L4" s="55"/>
      <c r="M4" s="55"/>
      <c r="N4" s="32"/>
    </row>
    <row r="5" spans="1:14" x14ac:dyDescent="0.2">
      <c r="A5" s="34">
        <v>3</v>
      </c>
      <c r="B5" s="27" t="s">
        <v>28</v>
      </c>
      <c r="C5" s="30" t="str">
        <f>I10</f>
        <v>1</v>
      </c>
      <c r="D5" s="30" t="str">
        <f>I13</f>
        <v>1</v>
      </c>
      <c r="E5" s="30">
        <f>C5+D5</f>
        <v>2</v>
      </c>
      <c r="F5" s="48" t="s">
        <v>9</v>
      </c>
      <c r="G5" s="51"/>
      <c r="H5" s="51"/>
      <c r="I5" s="51"/>
      <c r="J5" s="51"/>
      <c r="K5" s="51"/>
      <c r="L5" s="51"/>
      <c r="M5" s="51"/>
      <c r="N5" s="32"/>
    </row>
    <row r="6" spans="1:14" x14ac:dyDescent="0.2">
      <c r="A6" s="34">
        <v>4</v>
      </c>
      <c r="B6" s="27" t="s">
        <v>25</v>
      </c>
      <c r="C6" s="30">
        <v>1</v>
      </c>
      <c r="D6" s="30">
        <v>1</v>
      </c>
      <c r="E6" s="30">
        <v>1</v>
      </c>
      <c r="F6" s="48" t="s">
        <v>9</v>
      </c>
      <c r="G6" s="51"/>
      <c r="H6" s="51"/>
      <c r="I6" s="51"/>
      <c r="J6" s="51"/>
      <c r="K6" s="51"/>
      <c r="L6" s="51"/>
      <c r="M6" s="51"/>
      <c r="N6" s="32"/>
    </row>
    <row r="7" spans="1:14" ht="7.5" customHeight="1" x14ac:dyDescent="0.2">
      <c r="A7" s="30"/>
      <c r="B7" s="35"/>
      <c r="C7" s="36"/>
      <c r="D7" s="36"/>
      <c r="E7" s="36"/>
      <c r="F7" s="36"/>
      <c r="G7" s="36"/>
      <c r="J7" s="37"/>
      <c r="K7" s="37"/>
      <c r="L7" s="37"/>
      <c r="M7" s="37"/>
      <c r="N7" s="32"/>
    </row>
    <row r="8" spans="1:14" x14ac:dyDescent="0.2">
      <c r="A8" s="52" t="s">
        <v>11</v>
      </c>
      <c r="B8" s="53"/>
      <c r="C8" s="38">
        <v>1</v>
      </c>
      <c r="D8" s="39">
        <v>2</v>
      </c>
      <c r="E8" s="39">
        <v>3</v>
      </c>
      <c r="F8" s="39">
        <v>4</v>
      </c>
      <c r="G8" s="39">
        <v>5</v>
      </c>
      <c r="H8" s="40" t="s">
        <v>3</v>
      </c>
      <c r="I8" s="40" t="s">
        <v>4</v>
      </c>
      <c r="J8" s="37"/>
      <c r="K8" s="37"/>
      <c r="L8" s="37"/>
      <c r="M8" s="37"/>
      <c r="N8" s="32"/>
    </row>
    <row r="9" spans="1:14" ht="15" x14ac:dyDescent="0.25">
      <c r="A9" s="28">
        <v>1</v>
      </c>
      <c r="B9" s="29" t="str">
        <f>B3</f>
        <v>GABRIELLE PINCERATO - ADR ITAIM KEIKO</v>
      </c>
      <c r="C9" s="41"/>
      <c r="D9" s="41"/>
      <c r="E9" s="41"/>
      <c r="F9" s="41"/>
      <c r="G9" s="41"/>
      <c r="H9" s="42"/>
      <c r="I9" s="41" t="str">
        <f>IF(H9=2,"2","1")</f>
        <v>1</v>
      </c>
      <c r="J9" s="37"/>
      <c r="K9" s="37"/>
      <c r="L9" s="37"/>
      <c r="M9" s="37"/>
      <c r="N9" s="32"/>
    </row>
    <row r="10" spans="1:14" ht="15" x14ac:dyDescent="0.25">
      <c r="A10" s="28">
        <v>3</v>
      </c>
      <c r="B10" s="29" t="str">
        <f>B5</f>
        <v>MAIARA SENA - ADR ITAIM KEIKO</v>
      </c>
      <c r="C10" s="41"/>
      <c r="D10" s="41"/>
      <c r="E10" s="41"/>
      <c r="F10" s="41"/>
      <c r="G10" s="41"/>
      <c r="H10" s="42"/>
      <c r="I10" s="41" t="str">
        <f>IF(H10=2,"2","1")</f>
        <v>1</v>
      </c>
      <c r="J10" s="37"/>
      <c r="K10" s="37"/>
      <c r="L10" s="37"/>
      <c r="M10" s="37"/>
      <c r="N10" s="32"/>
    </row>
    <row r="11" spans="1:14" x14ac:dyDescent="0.2">
      <c r="A11" s="52" t="s">
        <v>12</v>
      </c>
      <c r="B11" s="53"/>
      <c r="C11" s="38">
        <v>1</v>
      </c>
      <c r="D11" s="39">
        <v>2</v>
      </c>
      <c r="E11" s="39">
        <v>3</v>
      </c>
      <c r="F11" s="39">
        <v>4</v>
      </c>
      <c r="G11" s="39">
        <v>5</v>
      </c>
      <c r="H11" s="40" t="s">
        <v>3</v>
      </c>
      <c r="I11" s="40" t="s">
        <v>4</v>
      </c>
      <c r="J11" s="37"/>
      <c r="K11" s="37"/>
      <c r="L11" s="37"/>
      <c r="M11" s="37"/>
      <c r="N11" s="32"/>
    </row>
    <row r="12" spans="1:14" ht="15" x14ac:dyDescent="0.25">
      <c r="A12" s="30">
        <v>2</v>
      </c>
      <c r="B12" s="31" t="str">
        <f>B4</f>
        <v>CAMILA SANTOS - TAUBATÉ</v>
      </c>
      <c r="C12" s="41"/>
      <c r="D12" s="41"/>
      <c r="E12" s="41"/>
      <c r="F12" s="41"/>
      <c r="G12" s="41"/>
      <c r="H12" s="42"/>
      <c r="I12" s="41" t="str">
        <f>IF(H12=2,"2","1")</f>
        <v>1</v>
      </c>
      <c r="J12" s="37"/>
      <c r="K12" s="37"/>
      <c r="L12" s="37"/>
      <c r="M12" s="37"/>
      <c r="N12" s="32"/>
    </row>
    <row r="13" spans="1:14" ht="15" x14ac:dyDescent="0.25">
      <c r="A13" s="30">
        <v>3</v>
      </c>
      <c r="B13" s="31" t="str">
        <f>B5</f>
        <v>MAIARA SENA - ADR ITAIM KEIKO</v>
      </c>
      <c r="C13" s="41"/>
      <c r="D13" s="41"/>
      <c r="E13" s="41"/>
      <c r="F13" s="41"/>
      <c r="G13" s="41"/>
      <c r="H13" s="42"/>
      <c r="I13" s="41" t="str">
        <f>IF(H13=2,"2","1")</f>
        <v>1</v>
      </c>
      <c r="J13" s="37"/>
      <c r="K13" s="37"/>
      <c r="L13" s="37"/>
      <c r="M13" s="37"/>
      <c r="N13" s="32"/>
    </row>
    <row r="14" spans="1:14" x14ac:dyDescent="0.2">
      <c r="A14" s="52" t="s">
        <v>13</v>
      </c>
      <c r="B14" s="53"/>
      <c r="C14" s="38">
        <v>1</v>
      </c>
      <c r="D14" s="39">
        <v>2</v>
      </c>
      <c r="E14" s="39">
        <v>3</v>
      </c>
      <c r="F14" s="39">
        <v>4</v>
      </c>
      <c r="G14" s="39">
        <v>5</v>
      </c>
      <c r="H14" s="40" t="s">
        <v>3</v>
      </c>
      <c r="I14" s="40" t="s">
        <v>4</v>
      </c>
      <c r="J14" s="37"/>
      <c r="K14" s="37"/>
      <c r="L14" s="37"/>
      <c r="M14" s="37"/>
      <c r="N14" s="32"/>
    </row>
    <row r="15" spans="1:14" ht="15" x14ac:dyDescent="0.25">
      <c r="A15" s="30">
        <v>1</v>
      </c>
      <c r="B15" s="31" t="str">
        <f>B3</f>
        <v>GABRIELLE PINCERATO - ADR ITAIM KEIKO</v>
      </c>
      <c r="C15" s="41"/>
      <c r="D15" s="41"/>
      <c r="E15" s="41"/>
      <c r="F15" s="41"/>
      <c r="G15" s="41"/>
      <c r="H15" s="42"/>
      <c r="I15" s="41" t="str">
        <f>IF(H15=2,"2","1")</f>
        <v>1</v>
      </c>
      <c r="J15" s="37"/>
      <c r="K15" s="37"/>
      <c r="L15" s="37"/>
      <c r="M15" s="37"/>
      <c r="N15" s="32"/>
    </row>
    <row r="16" spans="1:14" ht="15" x14ac:dyDescent="0.25">
      <c r="A16" s="30">
        <v>2</v>
      </c>
      <c r="B16" s="31" t="str">
        <f>B4</f>
        <v>CAMILA SANTOS - TAUBATÉ</v>
      </c>
      <c r="C16" s="41"/>
      <c r="D16" s="41"/>
      <c r="E16" s="41"/>
      <c r="F16" s="41"/>
      <c r="G16" s="41"/>
      <c r="H16" s="42"/>
      <c r="I16" s="41" t="str">
        <f>IF(H16=2,"2","1")</f>
        <v>1</v>
      </c>
      <c r="J16" s="37"/>
      <c r="K16" s="37"/>
      <c r="L16" s="37"/>
      <c r="M16" s="37"/>
      <c r="N16" s="32"/>
    </row>
    <row r="17" spans="1:14" x14ac:dyDescent="0.2">
      <c r="A17" s="52" t="s">
        <v>20</v>
      </c>
      <c r="B17" s="53"/>
      <c r="C17" s="38">
        <v>1</v>
      </c>
      <c r="D17" s="39">
        <v>2</v>
      </c>
      <c r="E17" s="39">
        <v>3</v>
      </c>
      <c r="F17" s="39">
        <v>4</v>
      </c>
      <c r="G17" s="39">
        <v>5</v>
      </c>
      <c r="H17" s="40" t="s">
        <v>3</v>
      </c>
      <c r="I17" s="40" t="s">
        <v>4</v>
      </c>
      <c r="J17" s="37"/>
      <c r="K17" s="37"/>
      <c r="L17" s="37"/>
      <c r="M17" s="37"/>
      <c r="N17" s="32"/>
    </row>
    <row r="18" spans="1:14" ht="15" x14ac:dyDescent="0.25">
      <c r="A18" s="28">
        <v>1</v>
      </c>
      <c r="B18" s="29" t="str">
        <f>B3</f>
        <v>GABRIELLE PINCERATO - ADR ITAIM KEIKO</v>
      </c>
      <c r="C18" s="41"/>
      <c r="D18" s="41"/>
      <c r="E18" s="41"/>
      <c r="F18" s="41"/>
      <c r="G18" s="41"/>
      <c r="H18" s="42"/>
      <c r="I18" s="41" t="str">
        <f>IF(H18=2,"2","1")</f>
        <v>1</v>
      </c>
      <c r="J18" s="37"/>
      <c r="K18" s="37"/>
      <c r="L18" s="37"/>
      <c r="M18" s="37"/>
      <c r="N18" s="32"/>
    </row>
    <row r="19" spans="1:14" ht="15" x14ac:dyDescent="0.25">
      <c r="A19" s="28">
        <v>4</v>
      </c>
      <c r="B19" s="31" t="str">
        <f>B6</f>
        <v>RAFAELA CHUNG - ACDM MARÍLIA</v>
      </c>
      <c r="C19" s="41"/>
      <c r="D19" s="41"/>
      <c r="E19" s="41"/>
      <c r="F19" s="41"/>
      <c r="G19" s="41"/>
      <c r="H19" s="42"/>
      <c r="I19" s="41" t="str">
        <f>IF(H19=2,"2","1")</f>
        <v>1</v>
      </c>
      <c r="J19" s="37"/>
      <c r="K19" s="37"/>
      <c r="L19" s="37"/>
      <c r="M19" s="37"/>
      <c r="N19" s="32"/>
    </row>
    <row r="20" spans="1:14" x14ac:dyDescent="0.2">
      <c r="A20" s="52" t="s">
        <v>21</v>
      </c>
      <c r="B20" s="53"/>
      <c r="C20" s="38">
        <v>1</v>
      </c>
      <c r="D20" s="39">
        <v>2</v>
      </c>
      <c r="E20" s="39">
        <v>3</v>
      </c>
      <c r="F20" s="39">
        <v>4</v>
      </c>
      <c r="G20" s="39">
        <v>5</v>
      </c>
      <c r="H20" s="40" t="s">
        <v>3</v>
      </c>
      <c r="I20" s="40" t="s">
        <v>4</v>
      </c>
      <c r="J20" s="37"/>
      <c r="K20" s="37"/>
      <c r="L20" s="37"/>
      <c r="M20" s="37"/>
      <c r="N20" s="32"/>
    </row>
    <row r="21" spans="1:14" ht="15" x14ac:dyDescent="0.25">
      <c r="A21" s="30">
        <v>2</v>
      </c>
      <c r="B21" s="31" t="str">
        <f>B4</f>
        <v>CAMILA SANTOS - TAUBATÉ</v>
      </c>
      <c r="C21" s="41"/>
      <c r="D21" s="41"/>
      <c r="E21" s="41"/>
      <c r="F21" s="41"/>
      <c r="G21" s="41"/>
      <c r="H21" s="42"/>
      <c r="I21" s="41" t="str">
        <f>IF(H21=2,"2","1")</f>
        <v>1</v>
      </c>
      <c r="J21" s="37"/>
      <c r="K21" s="37"/>
      <c r="L21" s="37"/>
      <c r="M21" s="37"/>
      <c r="N21" s="32"/>
    </row>
    <row r="22" spans="1:14" ht="15" x14ac:dyDescent="0.25">
      <c r="A22" s="30">
        <v>4</v>
      </c>
      <c r="B22" s="31" t="str">
        <f>B6</f>
        <v>RAFAELA CHUNG - ACDM MARÍLIA</v>
      </c>
      <c r="C22" s="41"/>
      <c r="D22" s="41"/>
      <c r="E22" s="41"/>
      <c r="F22" s="41"/>
      <c r="G22" s="41"/>
      <c r="H22" s="42"/>
      <c r="I22" s="41" t="str">
        <f>IF(H22=2,"2","1")</f>
        <v>1</v>
      </c>
      <c r="J22" s="37"/>
      <c r="K22" s="37"/>
      <c r="L22" s="37"/>
      <c r="M22" s="37"/>
      <c r="N22" s="32"/>
    </row>
    <row r="23" spans="1:14" x14ac:dyDescent="0.2">
      <c r="A23" s="52" t="s">
        <v>22</v>
      </c>
      <c r="B23" s="53"/>
      <c r="C23" s="38">
        <v>1</v>
      </c>
      <c r="D23" s="39">
        <v>2</v>
      </c>
      <c r="E23" s="39">
        <v>3</v>
      </c>
      <c r="F23" s="39">
        <v>4</v>
      </c>
      <c r="G23" s="39">
        <v>5</v>
      </c>
      <c r="H23" s="40" t="s">
        <v>3</v>
      </c>
      <c r="I23" s="40" t="s">
        <v>4</v>
      </c>
      <c r="J23" s="37"/>
      <c r="K23" s="37"/>
      <c r="L23" s="37"/>
      <c r="M23" s="37"/>
      <c r="N23" s="32"/>
    </row>
    <row r="24" spans="1:14" ht="15" x14ac:dyDescent="0.25">
      <c r="A24" s="30">
        <v>3</v>
      </c>
      <c r="B24" s="31" t="str">
        <f>B5</f>
        <v>MAIARA SENA - ADR ITAIM KEIKO</v>
      </c>
      <c r="C24" s="41"/>
      <c r="D24" s="41"/>
      <c r="E24" s="41"/>
      <c r="F24" s="41"/>
      <c r="G24" s="41"/>
      <c r="H24" s="42"/>
      <c r="I24" s="41" t="str">
        <f>IF(H24=2,"2","1")</f>
        <v>1</v>
      </c>
      <c r="J24" s="37"/>
      <c r="K24" s="37"/>
      <c r="L24" s="37"/>
      <c r="M24" s="37"/>
      <c r="N24" s="32"/>
    </row>
    <row r="25" spans="1:14" ht="15" x14ac:dyDescent="0.25">
      <c r="A25" s="30">
        <v>4</v>
      </c>
      <c r="B25" s="31" t="str">
        <f>B6</f>
        <v>RAFAELA CHUNG - ACDM MARÍLIA</v>
      </c>
      <c r="C25" s="41"/>
      <c r="D25" s="41"/>
      <c r="E25" s="41"/>
      <c r="F25" s="41"/>
      <c r="G25" s="41"/>
      <c r="H25" s="42"/>
      <c r="I25" s="41" t="str">
        <f>IF(H25=2,"2","1")</f>
        <v>1</v>
      </c>
      <c r="J25" s="37"/>
      <c r="K25" s="37"/>
      <c r="L25" s="37"/>
      <c r="M25" s="37"/>
      <c r="N25" s="32"/>
    </row>
    <row r="26" spans="1:14" x14ac:dyDescent="0.2">
      <c r="A26" s="4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">
      <c r="A27" s="56"/>
      <c r="B27" s="57"/>
      <c r="C27" s="49" t="s">
        <v>5</v>
      </c>
      <c r="D27" s="49" t="s">
        <v>6</v>
      </c>
      <c r="E27" s="49" t="s">
        <v>4</v>
      </c>
      <c r="F27" s="54" t="s">
        <v>2</v>
      </c>
      <c r="G27" s="54"/>
      <c r="H27" s="54"/>
      <c r="I27" s="54"/>
      <c r="J27" s="54"/>
      <c r="K27" s="54"/>
      <c r="L27" s="54"/>
      <c r="M27" s="54"/>
      <c r="N27" s="32"/>
    </row>
    <row r="28" spans="1:14" x14ac:dyDescent="0.2">
      <c r="A28" s="34">
        <v>1</v>
      </c>
      <c r="B28" s="26"/>
      <c r="C28" s="30" t="str">
        <f>I33</f>
        <v>1</v>
      </c>
      <c r="D28" s="30" t="str">
        <f>I39</f>
        <v>1</v>
      </c>
      <c r="E28" s="30">
        <f>C28+D28</f>
        <v>2</v>
      </c>
      <c r="F28" s="48" t="s">
        <v>7</v>
      </c>
      <c r="G28" s="51"/>
      <c r="H28" s="51"/>
      <c r="I28" s="51"/>
      <c r="J28" s="51"/>
      <c r="K28" s="51"/>
      <c r="L28" s="51"/>
      <c r="M28" s="51"/>
      <c r="N28" s="32"/>
    </row>
    <row r="29" spans="1:14" x14ac:dyDescent="0.2">
      <c r="A29" s="34">
        <v>2</v>
      </c>
      <c r="B29" s="26"/>
      <c r="C29" s="30" t="str">
        <f>I36</f>
        <v>1</v>
      </c>
      <c r="D29" s="30" t="str">
        <f>I40</f>
        <v>1</v>
      </c>
      <c r="E29" s="30">
        <f t="shared" ref="E29" si="1">C29+D29</f>
        <v>2</v>
      </c>
      <c r="F29" s="48" t="s">
        <v>8</v>
      </c>
      <c r="G29" s="55"/>
      <c r="H29" s="55"/>
      <c r="I29" s="55"/>
      <c r="J29" s="55"/>
      <c r="K29" s="55"/>
      <c r="L29" s="55"/>
      <c r="M29" s="55"/>
      <c r="N29" s="32"/>
    </row>
    <row r="30" spans="1:14" x14ac:dyDescent="0.2">
      <c r="A30" s="34">
        <v>3</v>
      </c>
      <c r="B30" s="27"/>
      <c r="C30" s="30" t="str">
        <f>I34</f>
        <v>1</v>
      </c>
      <c r="D30" s="30" t="str">
        <f>I37</f>
        <v>1</v>
      </c>
      <c r="E30" s="30">
        <f>C30+D30</f>
        <v>2</v>
      </c>
      <c r="F30" s="48" t="s">
        <v>9</v>
      </c>
      <c r="G30" s="51"/>
      <c r="H30" s="51"/>
      <c r="I30" s="51"/>
      <c r="J30" s="51"/>
      <c r="K30" s="51"/>
      <c r="L30" s="51"/>
      <c r="M30" s="51"/>
      <c r="N30" s="32"/>
    </row>
    <row r="31" spans="1:14" ht="6.75" customHeight="1" x14ac:dyDescent="0.2">
      <c r="A31" s="30"/>
      <c r="B31" s="35"/>
      <c r="C31" s="36"/>
      <c r="D31" s="36"/>
      <c r="E31" s="36"/>
      <c r="F31" s="36"/>
      <c r="G31" s="36"/>
      <c r="J31" s="37"/>
      <c r="K31" s="37"/>
      <c r="L31" s="37"/>
      <c r="M31" s="37"/>
      <c r="N31" s="32"/>
    </row>
    <row r="32" spans="1:14" x14ac:dyDescent="0.2">
      <c r="A32" s="52" t="s">
        <v>11</v>
      </c>
      <c r="B32" s="53"/>
      <c r="C32" s="38">
        <v>1</v>
      </c>
      <c r="D32" s="39">
        <v>2</v>
      </c>
      <c r="E32" s="39">
        <v>3</v>
      </c>
      <c r="F32" s="39">
        <v>4</v>
      </c>
      <c r="G32" s="39">
        <v>5</v>
      </c>
      <c r="H32" s="40" t="s">
        <v>3</v>
      </c>
      <c r="I32" s="40" t="s">
        <v>4</v>
      </c>
      <c r="J32" s="37"/>
      <c r="K32" s="37"/>
      <c r="L32" s="37"/>
      <c r="M32" s="37"/>
      <c r="N32" s="32"/>
    </row>
    <row r="33" spans="1:14" ht="15" x14ac:dyDescent="0.25">
      <c r="A33" s="28">
        <v>1</v>
      </c>
      <c r="B33" s="29">
        <f>B28</f>
        <v>0</v>
      </c>
      <c r="C33" s="41"/>
      <c r="D33" s="41"/>
      <c r="E33" s="41"/>
      <c r="F33" s="41"/>
      <c r="G33" s="41"/>
      <c r="H33" s="42"/>
      <c r="I33" s="41" t="str">
        <f>IF(H33=2,"2","1")</f>
        <v>1</v>
      </c>
      <c r="J33" s="37"/>
      <c r="K33" s="37"/>
      <c r="L33" s="37"/>
      <c r="M33" s="37"/>
      <c r="N33" s="32"/>
    </row>
    <row r="34" spans="1:14" ht="15" x14ac:dyDescent="0.25">
      <c r="A34" s="28">
        <v>3</v>
      </c>
      <c r="B34" s="29">
        <f>B30</f>
        <v>0</v>
      </c>
      <c r="C34" s="41"/>
      <c r="D34" s="41"/>
      <c r="E34" s="41"/>
      <c r="F34" s="41"/>
      <c r="G34" s="41"/>
      <c r="H34" s="42"/>
      <c r="I34" s="41" t="str">
        <f>IF(H34=2,"2","1")</f>
        <v>1</v>
      </c>
      <c r="J34" s="37"/>
      <c r="K34" s="37"/>
      <c r="L34" s="37"/>
      <c r="M34" s="37"/>
      <c r="N34" s="32"/>
    </row>
    <row r="35" spans="1:14" x14ac:dyDescent="0.2">
      <c r="A35" s="52" t="s">
        <v>12</v>
      </c>
      <c r="B35" s="53"/>
      <c r="C35" s="38">
        <v>1</v>
      </c>
      <c r="D35" s="39">
        <v>2</v>
      </c>
      <c r="E35" s="39">
        <v>3</v>
      </c>
      <c r="F35" s="39">
        <v>4</v>
      </c>
      <c r="G35" s="39">
        <v>5</v>
      </c>
      <c r="H35" s="40" t="s">
        <v>3</v>
      </c>
      <c r="I35" s="40" t="s">
        <v>4</v>
      </c>
      <c r="J35" s="37"/>
      <c r="K35" s="37"/>
      <c r="L35" s="37"/>
      <c r="M35" s="37"/>
      <c r="N35" s="32"/>
    </row>
    <row r="36" spans="1:14" ht="15" x14ac:dyDescent="0.25">
      <c r="A36" s="30">
        <v>2</v>
      </c>
      <c r="B36" s="31">
        <f>B29</f>
        <v>0</v>
      </c>
      <c r="C36" s="41"/>
      <c r="D36" s="41"/>
      <c r="E36" s="41"/>
      <c r="F36" s="41"/>
      <c r="G36" s="41"/>
      <c r="H36" s="42"/>
      <c r="I36" s="41" t="str">
        <f>IF(H36=2,"2","1")</f>
        <v>1</v>
      </c>
      <c r="J36" s="37"/>
      <c r="K36" s="37"/>
      <c r="L36" s="37"/>
      <c r="M36" s="37"/>
      <c r="N36" s="32"/>
    </row>
    <row r="37" spans="1:14" ht="15" x14ac:dyDescent="0.25">
      <c r="A37" s="30">
        <v>3</v>
      </c>
      <c r="B37" s="31">
        <f>B30</f>
        <v>0</v>
      </c>
      <c r="C37" s="41"/>
      <c r="D37" s="41"/>
      <c r="E37" s="41"/>
      <c r="F37" s="41"/>
      <c r="G37" s="41"/>
      <c r="H37" s="42"/>
      <c r="I37" s="41" t="str">
        <f>IF(H37=2,"2","1")</f>
        <v>1</v>
      </c>
      <c r="J37" s="37"/>
      <c r="K37" s="37"/>
      <c r="L37" s="37"/>
      <c r="M37" s="37"/>
      <c r="N37" s="32"/>
    </row>
    <row r="38" spans="1:14" x14ac:dyDescent="0.2">
      <c r="A38" s="52" t="s">
        <v>13</v>
      </c>
      <c r="B38" s="53"/>
      <c r="C38" s="38">
        <v>1</v>
      </c>
      <c r="D38" s="39">
        <v>2</v>
      </c>
      <c r="E38" s="39">
        <v>3</v>
      </c>
      <c r="F38" s="39">
        <v>4</v>
      </c>
      <c r="G38" s="39">
        <v>5</v>
      </c>
      <c r="H38" s="40" t="s">
        <v>3</v>
      </c>
      <c r="I38" s="40" t="s">
        <v>4</v>
      </c>
      <c r="J38" s="37"/>
      <c r="K38" s="37"/>
      <c r="L38" s="37"/>
      <c r="M38" s="37"/>
      <c r="N38" s="32"/>
    </row>
    <row r="39" spans="1:14" ht="15" x14ac:dyDescent="0.25">
      <c r="A39" s="30">
        <v>1</v>
      </c>
      <c r="B39" s="31">
        <f>B28</f>
        <v>0</v>
      </c>
      <c r="C39" s="41"/>
      <c r="D39" s="41"/>
      <c r="E39" s="41"/>
      <c r="F39" s="41"/>
      <c r="G39" s="41"/>
      <c r="H39" s="42"/>
      <c r="I39" s="41" t="str">
        <f>IF(H39=2,"2","1")</f>
        <v>1</v>
      </c>
      <c r="J39" s="37"/>
      <c r="K39" s="37"/>
      <c r="L39" s="37"/>
      <c r="M39" s="37"/>
      <c r="N39" s="32"/>
    </row>
    <row r="40" spans="1:14" ht="15" x14ac:dyDescent="0.25">
      <c r="A40" s="30">
        <v>2</v>
      </c>
      <c r="B40" s="31">
        <f>B29</f>
        <v>0</v>
      </c>
      <c r="C40" s="41"/>
      <c r="D40" s="41"/>
      <c r="E40" s="41"/>
      <c r="F40" s="41"/>
      <c r="G40" s="41"/>
      <c r="H40" s="42"/>
      <c r="I40" s="41" t="str">
        <f>IF(H40=2,"2","1")</f>
        <v>1</v>
      </c>
      <c r="J40" s="37"/>
      <c r="K40" s="37"/>
      <c r="L40" s="37"/>
      <c r="M40" s="37"/>
      <c r="N40" s="32"/>
    </row>
    <row r="41" spans="1:14" x14ac:dyDescent="0.2">
      <c r="N41" s="32"/>
    </row>
    <row r="42" spans="1:14" x14ac:dyDescent="0.2">
      <c r="B42" s="50"/>
      <c r="C42" s="49" t="s">
        <v>5</v>
      </c>
      <c r="D42" s="49" t="s">
        <v>6</v>
      </c>
      <c r="E42" s="49" t="s">
        <v>4</v>
      </c>
      <c r="F42" s="54" t="s">
        <v>2</v>
      </c>
      <c r="G42" s="54"/>
      <c r="H42" s="54"/>
      <c r="I42" s="54"/>
      <c r="J42" s="54"/>
      <c r="K42" s="54"/>
      <c r="L42" s="54"/>
      <c r="M42" s="54"/>
      <c r="N42" s="32"/>
    </row>
    <row r="43" spans="1:14" x14ac:dyDescent="0.2">
      <c r="A43" s="34">
        <v>1</v>
      </c>
      <c r="B43" s="26"/>
      <c r="C43" s="30" t="str">
        <f>I48</f>
        <v>1</v>
      </c>
      <c r="D43" s="30" t="str">
        <f>I54</f>
        <v>1</v>
      </c>
      <c r="E43" s="30">
        <f>C43+D43</f>
        <v>2</v>
      </c>
      <c r="F43" s="48" t="s">
        <v>7</v>
      </c>
      <c r="G43" s="51"/>
      <c r="H43" s="51"/>
      <c r="I43" s="51"/>
      <c r="J43" s="51"/>
      <c r="K43" s="51"/>
      <c r="L43" s="51"/>
      <c r="M43" s="51"/>
      <c r="N43" s="32"/>
    </row>
    <row r="44" spans="1:14" x14ac:dyDescent="0.2">
      <c r="A44" s="34">
        <v>2</v>
      </c>
      <c r="B44" s="27"/>
      <c r="C44" s="30" t="str">
        <f>I51</f>
        <v>1</v>
      </c>
      <c r="D44" s="30" t="str">
        <f>I55</f>
        <v>1</v>
      </c>
      <c r="E44" s="30">
        <f t="shared" ref="E44" si="2">C44+D44</f>
        <v>2</v>
      </c>
      <c r="F44" s="48" t="s">
        <v>8</v>
      </c>
      <c r="G44" s="55"/>
      <c r="H44" s="55"/>
      <c r="I44" s="55"/>
      <c r="J44" s="55"/>
      <c r="K44" s="55"/>
      <c r="L44" s="55"/>
      <c r="M44" s="55"/>
      <c r="N44" s="32"/>
    </row>
    <row r="45" spans="1:14" x14ac:dyDescent="0.2">
      <c r="A45" s="34">
        <v>3</v>
      </c>
      <c r="B45" s="27"/>
      <c r="C45" s="30" t="str">
        <f>I49</f>
        <v>1</v>
      </c>
      <c r="D45" s="30" t="str">
        <f>I52</f>
        <v>1</v>
      </c>
      <c r="E45" s="30">
        <f>C45+D45</f>
        <v>2</v>
      </c>
      <c r="F45" s="48" t="s">
        <v>9</v>
      </c>
      <c r="G45" s="51"/>
      <c r="H45" s="51"/>
      <c r="I45" s="51"/>
      <c r="J45" s="51"/>
      <c r="K45" s="51"/>
      <c r="L45" s="51"/>
      <c r="M45" s="51"/>
      <c r="N45" s="32"/>
    </row>
    <row r="46" spans="1:14" x14ac:dyDescent="0.2">
      <c r="A46" s="30"/>
      <c r="B46" s="35"/>
      <c r="C46" s="36"/>
      <c r="D46" s="36"/>
      <c r="E46" s="36"/>
      <c r="F46" s="36"/>
      <c r="G46" s="36"/>
      <c r="J46" s="37"/>
      <c r="K46" s="37"/>
      <c r="L46" s="37"/>
      <c r="M46" s="37"/>
      <c r="N46" s="32"/>
    </row>
    <row r="47" spans="1:14" x14ac:dyDescent="0.2">
      <c r="A47" s="52" t="s">
        <v>11</v>
      </c>
      <c r="B47" s="53"/>
      <c r="C47" s="38">
        <v>1</v>
      </c>
      <c r="D47" s="39">
        <v>2</v>
      </c>
      <c r="E47" s="39">
        <v>3</v>
      </c>
      <c r="F47" s="39">
        <v>4</v>
      </c>
      <c r="G47" s="39">
        <v>5</v>
      </c>
      <c r="H47" s="40" t="s">
        <v>3</v>
      </c>
      <c r="I47" s="40" t="s">
        <v>4</v>
      </c>
      <c r="J47" s="37"/>
      <c r="K47" s="37"/>
      <c r="L47" s="37"/>
      <c r="M47" s="37"/>
      <c r="N47" s="32"/>
    </row>
    <row r="48" spans="1:14" ht="15" x14ac:dyDescent="0.25">
      <c r="A48" s="28">
        <v>1</v>
      </c>
      <c r="B48" s="29">
        <f>B43</f>
        <v>0</v>
      </c>
      <c r="C48" s="41"/>
      <c r="D48" s="41"/>
      <c r="E48" s="41"/>
      <c r="F48" s="41"/>
      <c r="G48" s="41"/>
      <c r="H48" s="42"/>
      <c r="I48" s="41" t="str">
        <f>IF(H48=2,"2","1")</f>
        <v>1</v>
      </c>
      <c r="J48" s="37"/>
      <c r="K48" s="37"/>
      <c r="L48" s="37"/>
      <c r="M48" s="37"/>
      <c r="N48" s="32"/>
    </row>
    <row r="49" spans="1:14" ht="15" x14ac:dyDescent="0.25">
      <c r="A49" s="28">
        <v>3</v>
      </c>
      <c r="B49" s="29">
        <f>B45</f>
        <v>0</v>
      </c>
      <c r="C49" s="41"/>
      <c r="D49" s="41"/>
      <c r="E49" s="41"/>
      <c r="F49" s="41"/>
      <c r="G49" s="41"/>
      <c r="H49" s="42"/>
      <c r="I49" s="41" t="str">
        <f>IF(H49=2,"2","1")</f>
        <v>1</v>
      </c>
      <c r="J49" s="37"/>
      <c r="K49" s="37"/>
      <c r="L49" s="37"/>
      <c r="M49" s="37"/>
      <c r="N49" s="32"/>
    </row>
    <row r="50" spans="1:14" x14ac:dyDescent="0.2">
      <c r="A50" s="52" t="s">
        <v>12</v>
      </c>
      <c r="B50" s="53"/>
      <c r="C50" s="38">
        <v>1</v>
      </c>
      <c r="D50" s="39">
        <v>2</v>
      </c>
      <c r="E50" s="39">
        <v>3</v>
      </c>
      <c r="F50" s="39">
        <v>4</v>
      </c>
      <c r="G50" s="39">
        <v>5</v>
      </c>
      <c r="H50" s="40" t="s">
        <v>3</v>
      </c>
      <c r="I50" s="40" t="s">
        <v>4</v>
      </c>
      <c r="J50" s="37"/>
      <c r="K50" s="37"/>
      <c r="L50" s="37"/>
      <c r="M50" s="37"/>
      <c r="N50" s="32"/>
    </row>
    <row r="51" spans="1:14" ht="15" x14ac:dyDescent="0.25">
      <c r="A51" s="30">
        <v>2</v>
      </c>
      <c r="B51" s="31">
        <f>B44</f>
        <v>0</v>
      </c>
      <c r="C51" s="41"/>
      <c r="D51" s="41"/>
      <c r="E51" s="41"/>
      <c r="F51" s="41"/>
      <c r="G51" s="41"/>
      <c r="H51" s="42"/>
      <c r="I51" s="41" t="str">
        <f>IF(H51=2,"2","1")</f>
        <v>1</v>
      </c>
      <c r="J51" s="37"/>
      <c r="K51" s="37"/>
      <c r="L51" s="37"/>
      <c r="M51" s="37"/>
      <c r="N51" s="32"/>
    </row>
    <row r="52" spans="1:14" ht="15" x14ac:dyDescent="0.25">
      <c r="A52" s="30">
        <v>3</v>
      </c>
      <c r="B52" s="31">
        <f>B45</f>
        <v>0</v>
      </c>
      <c r="C52" s="41"/>
      <c r="D52" s="41"/>
      <c r="E52" s="41"/>
      <c r="F52" s="41"/>
      <c r="G52" s="41"/>
      <c r="H52" s="42"/>
      <c r="I52" s="41" t="str">
        <f>IF(H52=2,"2","1")</f>
        <v>1</v>
      </c>
      <c r="J52" s="37"/>
      <c r="K52" s="37"/>
      <c r="L52" s="37"/>
      <c r="M52" s="37"/>
      <c r="N52" s="32"/>
    </row>
    <row r="53" spans="1:14" x14ac:dyDescent="0.2">
      <c r="A53" s="52" t="s">
        <v>13</v>
      </c>
      <c r="B53" s="53"/>
      <c r="C53" s="38">
        <v>1</v>
      </c>
      <c r="D53" s="39">
        <v>2</v>
      </c>
      <c r="E53" s="39">
        <v>3</v>
      </c>
      <c r="F53" s="39">
        <v>4</v>
      </c>
      <c r="G53" s="39">
        <v>5</v>
      </c>
      <c r="H53" s="40" t="s">
        <v>3</v>
      </c>
      <c r="I53" s="40" t="s">
        <v>4</v>
      </c>
      <c r="J53" s="37"/>
      <c r="K53" s="37"/>
      <c r="L53" s="37"/>
      <c r="M53" s="37"/>
      <c r="N53" s="32"/>
    </row>
    <row r="54" spans="1:14" ht="15" x14ac:dyDescent="0.25">
      <c r="A54" s="30">
        <v>1</v>
      </c>
      <c r="B54" s="31">
        <f>B43</f>
        <v>0</v>
      </c>
      <c r="C54" s="41"/>
      <c r="D54" s="41"/>
      <c r="E54" s="41"/>
      <c r="F54" s="41"/>
      <c r="G54" s="41"/>
      <c r="H54" s="42"/>
      <c r="I54" s="41" t="str">
        <f>IF(H54=2,"2","1")</f>
        <v>1</v>
      </c>
      <c r="J54" s="37"/>
      <c r="K54" s="37"/>
      <c r="L54" s="37"/>
      <c r="M54" s="37"/>
      <c r="N54" s="32"/>
    </row>
    <row r="55" spans="1:14" ht="15" x14ac:dyDescent="0.25">
      <c r="A55" s="30">
        <v>2</v>
      </c>
      <c r="B55" s="31">
        <f>B44</f>
        <v>0</v>
      </c>
      <c r="C55" s="41"/>
      <c r="D55" s="41"/>
      <c r="E55" s="41"/>
      <c r="F55" s="41"/>
      <c r="G55" s="41"/>
      <c r="H55" s="42"/>
      <c r="I55" s="41" t="str">
        <f>IF(H55=2,"2","1")</f>
        <v>1</v>
      </c>
      <c r="J55" s="37"/>
      <c r="K55" s="37"/>
      <c r="L55" s="37"/>
      <c r="M55" s="37"/>
      <c r="N55" s="32"/>
    </row>
    <row r="56" spans="1:14" x14ac:dyDescent="0.2">
      <c r="N56" s="32"/>
    </row>
    <row r="57" spans="1:14" x14ac:dyDescent="0.2">
      <c r="B57" s="50"/>
      <c r="C57" s="49" t="s">
        <v>5</v>
      </c>
      <c r="D57" s="49" t="s">
        <v>6</v>
      </c>
      <c r="E57" s="49" t="s">
        <v>4</v>
      </c>
      <c r="F57" s="54" t="s">
        <v>2</v>
      </c>
      <c r="G57" s="54"/>
      <c r="H57" s="54"/>
      <c r="I57" s="54"/>
      <c r="J57" s="54"/>
      <c r="K57" s="54"/>
      <c r="L57" s="54"/>
      <c r="M57" s="54"/>
      <c r="N57" s="32"/>
    </row>
    <row r="58" spans="1:14" x14ac:dyDescent="0.2">
      <c r="A58" s="34">
        <v>1</v>
      </c>
      <c r="B58" s="26" t="s">
        <v>17</v>
      </c>
      <c r="C58" s="30" t="str">
        <f>I63</f>
        <v>1</v>
      </c>
      <c r="D58" s="30" t="str">
        <f>I69</f>
        <v>1</v>
      </c>
      <c r="E58" s="30">
        <f>C58+D58</f>
        <v>2</v>
      </c>
      <c r="F58" s="48" t="s">
        <v>7</v>
      </c>
      <c r="G58" s="51"/>
      <c r="H58" s="51"/>
      <c r="I58" s="51"/>
      <c r="J58" s="51"/>
      <c r="K58" s="51"/>
      <c r="L58" s="51"/>
      <c r="M58" s="51"/>
      <c r="N58" s="32"/>
    </row>
    <row r="59" spans="1:14" x14ac:dyDescent="0.2">
      <c r="A59" s="34">
        <v>2</v>
      </c>
      <c r="B59" s="26" t="s">
        <v>18</v>
      </c>
      <c r="C59" s="30" t="str">
        <f>I66</f>
        <v>1</v>
      </c>
      <c r="D59" s="30" t="str">
        <f>I70</f>
        <v>1</v>
      </c>
      <c r="E59" s="30">
        <f t="shared" ref="E59" si="3">C59+D59</f>
        <v>2</v>
      </c>
      <c r="F59" s="48" t="s">
        <v>8</v>
      </c>
      <c r="G59" s="55"/>
      <c r="H59" s="55"/>
      <c r="I59" s="55"/>
      <c r="J59" s="55"/>
      <c r="K59" s="55"/>
      <c r="L59" s="55"/>
      <c r="M59" s="55"/>
      <c r="N59" s="32"/>
    </row>
    <row r="60" spans="1:14" x14ac:dyDescent="0.2">
      <c r="A60" s="34">
        <v>3</v>
      </c>
      <c r="B60" s="27" t="s">
        <v>19</v>
      </c>
      <c r="C60" s="30" t="str">
        <f>I64</f>
        <v>1</v>
      </c>
      <c r="D60" s="30" t="str">
        <f>I67</f>
        <v>1</v>
      </c>
      <c r="E60" s="30">
        <f>C60+D60</f>
        <v>2</v>
      </c>
      <c r="F60" s="48" t="s">
        <v>9</v>
      </c>
      <c r="G60" s="51" t="str">
        <f>IF(E58=2,B58,IF(E59=2,B59,IF(E60=2,B60)))</f>
        <v>A</v>
      </c>
      <c r="H60" s="51"/>
      <c r="I60" s="51"/>
      <c r="J60" s="51"/>
      <c r="K60" s="51"/>
      <c r="L60" s="51"/>
      <c r="M60" s="51"/>
      <c r="N60" s="32"/>
    </row>
    <row r="61" spans="1:14" x14ac:dyDescent="0.2">
      <c r="A61" s="30"/>
      <c r="B61" s="35"/>
      <c r="C61" s="36"/>
      <c r="D61" s="36"/>
      <c r="E61" s="36"/>
      <c r="F61" s="36"/>
      <c r="G61" s="36"/>
      <c r="J61" s="37"/>
      <c r="K61" s="37"/>
      <c r="L61" s="37"/>
      <c r="M61" s="37"/>
      <c r="N61" s="32"/>
    </row>
    <row r="62" spans="1:14" x14ac:dyDescent="0.2">
      <c r="A62" s="52" t="s">
        <v>11</v>
      </c>
      <c r="B62" s="53"/>
      <c r="C62" s="38">
        <v>1</v>
      </c>
      <c r="D62" s="39">
        <v>2</v>
      </c>
      <c r="E62" s="39">
        <v>3</v>
      </c>
      <c r="F62" s="39">
        <v>4</v>
      </c>
      <c r="G62" s="39">
        <v>5</v>
      </c>
      <c r="H62" s="40" t="s">
        <v>3</v>
      </c>
      <c r="I62" s="40" t="s">
        <v>4</v>
      </c>
      <c r="J62" s="37"/>
      <c r="K62" s="37"/>
      <c r="L62" s="37"/>
      <c r="M62" s="37"/>
      <c r="N62" s="32"/>
    </row>
    <row r="63" spans="1:14" ht="15" x14ac:dyDescent="0.25">
      <c r="A63" s="28">
        <v>1</v>
      </c>
      <c r="B63" s="29" t="str">
        <f>B58</f>
        <v>A</v>
      </c>
      <c r="C63" s="41"/>
      <c r="D63" s="41"/>
      <c r="E63" s="41"/>
      <c r="F63" s="41"/>
      <c r="G63" s="41"/>
      <c r="H63" s="42"/>
      <c r="I63" s="41" t="str">
        <f>IF(H63=2,"2","1")</f>
        <v>1</v>
      </c>
      <c r="J63" s="37"/>
      <c r="K63" s="37"/>
      <c r="L63" s="37"/>
      <c r="M63" s="37"/>
      <c r="N63" s="32"/>
    </row>
    <row r="64" spans="1:14" ht="15" x14ac:dyDescent="0.25">
      <c r="A64" s="28">
        <v>3</v>
      </c>
      <c r="B64" s="29" t="str">
        <f>B60</f>
        <v>C</v>
      </c>
      <c r="C64" s="41"/>
      <c r="D64" s="41"/>
      <c r="E64" s="41"/>
      <c r="F64" s="41"/>
      <c r="G64" s="41"/>
      <c r="H64" s="42"/>
      <c r="I64" s="41" t="str">
        <f>IF(H64=2,"2","1")</f>
        <v>1</v>
      </c>
      <c r="J64" s="37"/>
      <c r="K64" s="37"/>
      <c r="L64" s="37"/>
      <c r="M64" s="37"/>
      <c r="N64" s="32"/>
    </row>
    <row r="65" spans="1:14" x14ac:dyDescent="0.2">
      <c r="A65" s="52" t="s">
        <v>12</v>
      </c>
      <c r="B65" s="53"/>
      <c r="C65" s="38">
        <v>1</v>
      </c>
      <c r="D65" s="39">
        <v>2</v>
      </c>
      <c r="E65" s="39">
        <v>3</v>
      </c>
      <c r="F65" s="39">
        <v>4</v>
      </c>
      <c r="G65" s="39">
        <v>5</v>
      </c>
      <c r="H65" s="40" t="s">
        <v>3</v>
      </c>
      <c r="I65" s="40" t="s">
        <v>4</v>
      </c>
      <c r="J65" s="37"/>
      <c r="K65" s="37"/>
      <c r="L65" s="37"/>
      <c r="M65" s="37"/>
      <c r="N65" s="32"/>
    </row>
    <row r="66" spans="1:14" ht="15" x14ac:dyDescent="0.25">
      <c r="A66" s="30">
        <v>2</v>
      </c>
      <c r="B66" s="31" t="str">
        <f>B59</f>
        <v>B</v>
      </c>
      <c r="C66" s="41"/>
      <c r="D66" s="41"/>
      <c r="E66" s="41"/>
      <c r="F66" s="41"/>
      <c r="G66" s="41"/>
      <c r="H66" s="42"/>
      <c r="I66" s="41" t="str">
        <f>IF(H66=2,"2","1")</f>
        <v>1</v>
      </c>
      <c r="J66" s="37"/>
      <c r="K66" s="37"/>
      <c r="L66" s="37"/>
      <c r="M66" s="37"/>
      <c r="N66" s="32"/>
    </row>
    <row r="67" spans="1:14" ht="15" x14ac:dyDescent="0.25">
      <c r="A67" s="30">
        <v>3</v>
      </c>
      <c r="B67" s="31" t="str">
        <f>B60</f>
        <v>C</v>
      </c>
      <c r="C67" s="41"/>
      <c r="D67" s="41"/>
      <c r="E67" s="41"/>
      <c r="F67" s="41"/>
      <c r="G67" s="41"/>
      <c r="H67" s="42"/>
      <c r="I67" s="41" t="str">
        <f>IF(H67=2,"2","1")</f>
        <v>1</v>
      </c>
      <c r="J67" s="37"/>
      <c r="K67" s="37"/>
      <c r="L67" s="37"/>
      <c r="M67" s="37"/>
      <c r="N67" s="32"/>
    </row>
    <row r="68" spans="1:14" x14ac:dyDescent="0.2">
      <c r="A68" s="52" t="s">
        <v>13</v>
      </c>
      <c r="B68" s="53"/>
      <c r="C68" s="38">
        <v>1</v>
      </c>
      <c r="D68" s="39">
        <v>2</v>
      </c>
      <c r="E68" s="39">
        <v>3</v>
      </c>
      <c r="F68" s="39">
        <v>4</v>
      </c>
      <c r="G68" s="39">
        <v>5</v>
      </c>
      <c r="H68" s="40" t="s">
        <v>3</v>
      </c>
      <c r="I68" s="40" t="s">
        <v>4</v>
      </c>
      <c r="J68" s="37"/>
      <c r="K68" s="37"/>
      <c r="L68" s="37"/>
      <c r="M68" s="37"/>
      <c r="N68" s="32"/>
    </row>
    <row r="69" spans="1:14" ht="15" x14ac:dyDescent="0.25">
      <c r="A69" s="30">
        <v>1</v>
      </c>
      <c r="B69" s="31" t="str">
        <f>B58</f>
        <v>A</v>
      </c>
      <c r="C69" s="41"/>
      <c r="D69" s="41"/>
      <c r="E69" s="41"/>
      <c r="F69" s="41"/>
      <c r="G69" s="41"/>
      <c r="H69" s="42"/>
      <c r="I69" s="41" t="str">
        <f>IF(H69=2,"2","1")</f>
        <v>1</v>
      </c>
      <c r="J69" s="37"/>
      <c r="K69" s="37"/>
      <c r="L69" s="37"/>
      <c r="M69" s="37"/>
      <c r="N69" s="32"/>
    </row>
    <row r="70" spans="1:14" ht="15" x14ac:dyDescent="0.25">
      <c r="A70" s="30">
        <v>2</v>
      </c>
      <c r="B70" s="31" t="str">
        <f>B59</f>
        <v>B</v>
      </c>
      <c r="C70" s="41"/>
      <c r="D70" s="41"/>
      <c r="E70" s="41"/>
      <c r="F70" s="41"/>
      <c r="G70" s="41"/>
      <c r="H70" s="42"/>
      <c r="I70" s="41" t="str">
        <f>IF(H70=2,"2","1")</f>
        <v>1</v>
      </c>
      <c r="J70" s="37"/>
      <c r="K70" s="37"/>
      <c r="L70" s="37"/>
      <c r="M70" s="37"/>
      <c r="N70" s="32"/>
    </row>
    <row r="71" spans="1:14" x14ac:dyDescent="0.2">
      <c r="N71" s="32"/>
    </row>
    <row r="72" spans="1:14" x14ac:dyDescent="0.2">
      <c r="N72" s="32"/>
    </row>
    <row r="73" spans="1:14" x14ac:dyDescent="0.2">
      <c r="N73" s="32"/>
    </row>
    <row r="74" spans="1:14" x14ac:dyDescent="0.2">
      <c r="N74" s="32"/>
    </row>
    <row r="75" spans="1:14" x14ac:dyDescent="0.2">
      <c r="N75" s="32"/>
    </row>
    <row r="76" spans="1:14" x14ac:dyDescent="0.2">
      <c r="N76" s="32"/>
    </row>
    <row r="77" spans="1:14" x14ac:dyDescent="0.2">
      <c r="N77" s="32"/>
    </row>
    <row r="78" spans="1:14" x14ac:dyDescent="0.2">
      <c r="N78" s="32"/>
    </row>
  </sheetData>
  <sheetProtection formatCells="0"/>
  <mergeCells count="34">
    <mergeCell ref="A2:B2"/>
    <mergeCell ref="F2:M2"/>
    <mergeCell ref="A17:B17"/>
    <mergeCell ref="A20:B20"/>
    <mergeCell ref="A23:B23"/>
    <mergeCell ref="A14:B14"/>
    <mergeCell ref="G3:M3"/>
    <mergeCell ref="G4:M4"/>
    <mergeCell ref="G5:M5"/>
    <mergeCell ref="A8:B8"/>
    <mergeCell ref="A11:B11"/>
    <mergeCell ref="G6:M6"/>
    <mergeCell ref="G45:M45"/>
    <mergeCell ref="A27:B27"/>
    <mergeCell ref="F27:M27"/>
    <mergeCell ref="G28:M28"/>
    <mergeCell ref="G29:M29"/>
    <mergeCell ref="G30:M30"/>
    <mergeCell ref="A32:B32"/>
    <mergeCell ref="A35:B35"/>
    <mergeCell ref="A38:B38"/>
    <mergeCell ref="F42:M42"/>
    <mergeCell ref="G43:M43"/>
    <mergeCell ref="G44:M44"/>
    <mergeCell ref="G60:M60"/>
    <mergeCell ref="A62:B62"/>
    <mergeCell ref="A65:B65"/>
    <mergeCell ref="A68:B68"/>
    <mergeCell ref="A47:B47"/>
    <mergeCell ref="A50:B50"/>
    <mergeCell ref="A53:B53"/>
    <mergeCell ref="F57:M57"/>
    <mergeCell ref="G58:M58"/>
    <mergeCell ref="G59:M59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H23" sqref="H23"/>
    </sheetView>
  </sheetViews>
  <sheetFormatPr defaultRowHeight="12.75" x14ac:dyDescent="0.2"/>
  <cols>
    <col min="1" max="1" width="2.7109375" style="10" customWidth="1"/>
    <col min="2" max="2" width="40.5703125" bestFit="1" customWidth="1"/>
    <col min="3" max="8" width="7.28515625" customWidth="1"/>
    <col min="9" max="11" width="9.140625" style="3"/>
  </cols>
  <sheetData>
    <row r="1" spans="1:8" s="3" customFormat="1" x14ac:dyDescent="0.2">
      <c r="A1" s="10"/>
      <c r="B1" s="58" t="s">
        <v>27</v>
      </c>
      <c r="C1" s="58"/>
      <c r="D1" s="58"/>
      <c r="E1" s="58"/>
      <c r="F1" s="58"/>
      <c r="G1" s="58"/>
      <c r="H1" s="58"/>
    </row>
    <row r="2" spans="1:8" s="3" customFormat="1" x14ac:dyDescent="0.2">
      <c r="A2" s="10"/>
      <c r="B2" s="7" t="s">
        <v>10</v>
      </c>
      <c r="C2" s="8">
        <v>1</v>
      </c>
      <c r="D2" s="9">
        <v>2</v>
      </c>
      <c r="E2" s="9">
        <v>3</v>
      </c>
      <c r="F2" s="9">
        <v>4</v>
      </c>
      <c r="G2" s="9">
        <v>5</v>
      </c>
      <c r="H2" s="9" t="s">
        <v>3</v>
      </c>
    </row>
    <row r="3" spans="1:8" s="3" customFormat="1" ht="15" x14ac:dyDescent="0.25">
      <c r="A3" s="10"/>
      <c r="B3" s="2" t="str">
        <f>'GRUPOS - PRÉ-MIRIM FEM'!B9</f>
        <v>GABRIELLE PINCERATO - ADR ITAIM KEIKO</v>
      </c>
      <c r="C3" s="5">
        <v>14</v>
      </c>
      <c r="D3" s="5">
        <v>11</v>
      </c>
      <c r="E3" s="5">
        <v>11</v>
      </c>
      <c r="F3" s="5"/>
      <c r="G3" s="5"/>
      <c r="H3" s="6">
        <v>3</v>
      </c>
    </row>
    <row r="4" spans="1:8" s="3" customFormat="1" ht="15" x14ac:dyDescent="0.25">
      <c r="A4" s="10"/>
      <c r="B4" s="2" t="str">
        <f>'GRUPOS - PRÉ-MIRIM FEM'!B10</f>
        <v>MAIARA SENA - ADR ITAIM KEIKO</v>
      </c>
      <c r="C4" s="5">
        <v>12</v>
      </c>
      <c r="D4" s="5">
        <v>6</v>
      </c>
      <c r="E4" s="5">
        <v>5</v>
      </c>
      <c r="F4" s="5"/>
      <c r="G4" s="5"/>
      <c r="H4" s="6">
        <v>0</v>
      </c>
    </row>
    <row r="5" spans="1:8" s="3" customFormat="1" x14ac:dyDescent="0.2">
      <c r="A5" s="10"/>
      <c r="B5"/>
      <c r="C5" s="1"/>
      <c r="D5" s="1"/>
      <c r="E5" s="1"/>
      <c r="F5" s="1"/>
      <c r="G5" s="1"/>
      <c r="H5" s="1"/>
    </row>
    <row r="6" spans="1:8" s="3" customFormat="1" x14ac:dyDescent="0.2">
      <c r="A6" s="10"/>
      <c r="B6" s="7" t="s">
        <v>10</v>
      </c>
      <c r="C6" s="8">
        <v>1</v>
      </c>
      <c r="D6" s="9">
        <v>2</v>
      </c>
      <c r="E6" s="9">
        <v>3</v>
      </c>
      <c r="F6" s="9">
        <v>4</v>
      </c>
      <c r="G6" s="9">
        <v>5</v>
      </c>
      <c r="H6" s="9" t="s">
        <v>3</v>
      </c>
    </row>
    <row r="7" spans="1:8" s="3" customFormat="1" ht="15" x14ac:dyDescent="0.25">
      <c r="A7" s="10"/>
      <c r="B7" s="2" t="str">
        <f>'GRUPOS - PRÉ-MIRIM FEM'!B12</f>
        <v>CAMILA SANTOS - TAUBATÉ</v>
      </c>
      <c r="C7" s="5">
        <v>11</v>
      </c>
      <c r="D7" s="5">
        <v>11</v>
      </c>
      <c r="E7" s="5">
        <v>11</v>
      </c>
      <c r="F7" s="5"/>
      <c r="G7" s="5"/>
      <c r="H7" s="6">
        <v>3</v>
      </c>
    </row>
    <row r="8" spans="1:8" s="3" customFormat="1" ht="15" x14ac:dyDescent="0.25">
      <c r="A8" s="10"/>
      <c r="B8" s="2" t="str">
        <f>'GRUPOS - PRÉ-MIRIM FEM'!B13</f>
        <v>MAIARA SENA - ADR ITAIM KEIKO</v>
      </c>
      <c r="C8" s="5">
        <v>0</v>
      </c>
      <c r="D8" s="5">
        <v>7</v>
      </c>
      <c r="E8" s="5">
        <v>2</v>
      </c>
      <c r="F8" s="5"/>
      <c r="G8" s="5"/>
      <c r="H8" s="6">
        <v>0</v>
      </c>
    </row>
    <row r="9" spans="1:8" s="3" customFormat="1" x14ac:dyDescent="0.2">
      <c r="A9" s="10"/>
      <c r="B9"/>
      <c r="C9" s="1"/>
      <c r="D9" s="1"/>
      <c r="E9" s="1"/>
      <c r="F9" s="1"/>
      <c r="G9" s="1"/>
      <c r="H9" s="1"/>
    </row>
    <row r="10" spans="1:8" s="3" customFormat="1" x14ac:dyDescent="0.2">
      <c r="A10" s="10"/>
      <c r="B10" s="7" t="s">
        <v>10</v>
      </c>
      <c r="C10" s="8">
        <v>1</v>
      </c>
      <c r="D10" s="9">
        <v>2</v>
      </c>
      <c r="E10" s="9">
        <v>3</v>
      </c>
      <c r="F10" s="9">
        <v>4</v>
      </c>
      <c r="G10" s="9">
        <v>5</v>
      </c>
      <c r="H10" s="9" t="s">
        <v>3</v>
      </c>
    </row>
    <row r="11" spans="1:8" s="3" customFormat="1" ht="15" x14ac:dyDescent="0.25">
      <c r="A11" s="10"/>
      <c r="B11" s="2" t="str">
        <f>'GRUPOS - PRÉ-MIRIM FEM'!B15</f>
        <v>GABRIELLE PINCERATO - ADR ITAIM KEIKO</v>
      </c>
      <c r="C11" s="5">
        <v>2</v>
      </c>
      <c r="D11" s="5">
        <v>4</v>
      </c>
      <c r="E11" s="5">
        <v>6</v>
      </c>
      <c r="F11" s="5"/>
      <c r="G11" s="5"/>
      <c r="H11" s="6">
        <v>0</v>
      </c>
    </row>
    <row r="12" spans="1:8" s="3" customFormat="1" ht="15" x14ac:dyDescent="0.25">
      <c r="A12" s="10"/>
      <c r="B12" s="2" t="str">
        <f>'GRUPOS - PRÉ-MIRIM FEM'!B16</f>
        <v>CAMILA SANTOS - TAUBATÉ</v>
      </c>
      <c r="C12" s="5">
        <v>11</v>
      </c>
      <c r="D12" s="5">
        <v>11</v>
      </c>
      <c r="E12" s="5">
        <v>11</v>
      </c>
      <c r="F12" s="5"/>
      <c r="G12" s="5"/>
      <c r="H12" s="6">
        <v>3</v>
      </c>
    </row>
    <row r="14" spans="1:8" x14ac:dyDescent="0.2">
      <c r="B14" s="7" t="s">
        <v>10</v>
      </c>
      <c r="C14" s="8">
        <v>1</v>
      </c>
      <c r="D14" s="9">
        <v>2</v>
      </c>
      <c r="E14" s="9">
        <v>3</v>
      </c>
      <c r="F14" s="9">
        <v>4</v>
      </c>
      <c r="G14" s="9">
        <v>5</v>
      </c>
      <c r="H14" s="9" t="s">
        <v>3</v>
      </c>
    </row>
    <row r="15" spans="1:8" ht="15" x14ac:dyDescent="0.25">
      <c r="B15" s="2" t="str">
        <f>'GRUPOS - PRÉ-MIRIM FEM'!B3</f>
        <v>GABRIELLE PINCERATO - ADR ITAIM KEIKO</v>
      </c>
      <c r="C15" s="5">
        <v>4</v>
      </c>
      <c r="D15" s="5">
        <v>11</v>
      </c>
      <c r="E15" s="5">
        <v>8</v>
      </c>
      <c r="F15" s="5">
        <v>11</v>
      </c>
      <c r="G15" s="5">
        <v>7</v>
      </c>
      <c r="H15" s="6">
        <v>2</v>
      </c>
    </row>
    <row r="16" spans="1:8" ht="15" x14ac:dyDescent="0.25">
      <c r="B16" s="2" t="str">
        <f>'GRUPOS - PRÉ-MIRIM FEM'!B6</f>
        <v>RAFAELA CHUNG - ACDM MARÍLIA</v>
      </c>
      <c r="C16" s="5">
        <v>11</v>
      </c>
      <c r="D16" s="5">
        <v>7</v>
      </c>
      <c r="E16" s="5">
        <v>11</v>
      </c>
      <c r="F16" s="5">
        <v>8</v>
      </c>
      <c r="G16" s="5">
        <v>11</v>
      </c>
      <c r="H16" s="6">
        <v>3</v>
      </c>
    </row>
    <row r="17" spans="2:8" x14ac:dyDescent="0.2">
      <c r="C17" s="1"/>
      <c r="D17" s="1"/>
      <c r="E17" s="1"/>
      <c r="F17" s="1"/>
      <c r="G17" s="1"/>
      <c r="H17" s="1"/>
    </row>
    <row r="18" spans="2:8" x14ac:dyDescent="0.2">
      <c r="B18" s="7" t="s">
        <v>10</v>
      </c>
      <c r="C18" s="8">
        <v>1</v>
      </c>
      <c r="D18" s="9">
        <v>2</v>
      </c>
      <c r="E18" s="9">
        <v>3</v>
      </c>
      <c r="F18" s="9">
        <v>4</v>
      </c>
      <c r="G18" s="9">
        <v>5</v>
      </c>
      <c r="H18" s="9" t="s">
        <v>3</v>
      </c>
    </row>
    <row r="19" spans="2:8" ht="15" x14ac:dyDescent="0.25">
      <c r="B19" s="2" t="str">
        <f>'GRUPOS - PRÉ-MIRIM FEM'!B4</f>
        <v>CAMILA SANTOS - TAUBATÉ</v>
      </c>
      <c r="C19" s="5">
        <v>11</v>
      </c>
      <c r="D19" s="5">
        <v>11</v>
      </c>
      <c r="E19" s="5">
        <v>11</v>
      </c>
      <c r="F19" s="5"/>
      <c r="G19" s="5"/>
      <c r="H19" s="6">
        <v>3</v>
      </c>
    </row>
    <row r="20" spans="2:8" ht="15" x14ac:dyDescent="0.25">
      <c r="B20" s="2" t="str">
        <f>'GRUPOS - PRÉ-MIRIM FEM'!B6</f>
        <v>RAFAELA CHUNG - ACDM MARÍLIA</v>
      </c>
      <c r="C20" s="5">
        <v>7</v>
      </c>
      <c r="D20" s="5">
        <v>8</v>
      </c>
      <c r="E20" s="5">
        <v>4</v>
      </c>
      <c r="F20" s="5"/>
      <c r="G20" s="5"/>
      <c r="H20" s="6">
        <v>0</v>
      </c>
    </row>
    <row r="21" spans="2:8" x14ac:dyDescent="0.2">
      <c r="C21" s="1"/>
      <c r="D21" s="1"/>
      <c r="E21" s="1"/>
      <c r="F21" s="1"/>
      <c r="G21" s="1"/>
      <c r="H21" s="1"/>
    </row>
    <row r="22" spans="2:8" x14ac:dyDescent="0.2">
      <c r="B22" s="7" t="s">
        <v>10</v>
      </c>
      <c r="C22" s="8">
        <v>1</v>
      </c>
      <c r="D22" s="9">
        <v>2</v>
      </c>
      <c r="E22" s="9">
        <v>3</v>
      </c>
      <c r="F22" s="9">
        <v>4</v>
      </c>
      <c r="G22" s="9">
        <v>5</v>
      </c>
      <c r="H22" s="9" t="s">
        <v>3</v>
      </c>
    </row>
    <row r="23" spans="2:8" ht="15" x14ac:dyDescent="0.25">
      <c r="B23" s="2" t="str">
        <f>'GRUPOS - PRÉ-MIRIM FEM'!B5</f>
        <v>MAIARA SENA - ADR ITAIM KEIKO</v>
      </c>
      <c r="C23" s="5">
        <v>3</v>
      </c>
      <c r="D23" s="5">
        <v>5</v>
      </c>
      <c r="E23" s="5">
        <v>11</v>
      </c>
      <c r="F23" s="5"/>
      <c r="G23" s="5"/>
      <c r="H23" s="6">
        <v>0</v>
      </c>
    </row>
    <row r="24" spans="2:8" ht="15" x14ac:dyDescent="0.25">
      <c r="B24" s="2" t="str">
        <f>'GRUPOS - PRÉ-MIRIM FEM'!B6</f>
        <v>RAFAELA CHUNG - ACDM MARÍLIA</v>
      </c>
      <c r="C24" s="5">
        <v>11</v>
      </c>
      <c r="D24" s="5">
        <v>11</v>
      </c>
      <c r="E24" s="5">
        <v>13</v>
      </c>
      <c r="F24" s="5"/>
      <c r="G24" s="5"/>
      <c r="H24" s="6">
        <v>3</v>
      </c>
    </row>
  </sheetData>
  <sheetProtection formatCells="0"/>
  <mergeCells count="1">
    <mergeCell ref="B1:H1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5" zoomScale="85" zoomScaleNormal="85" workbookViewId="0">
      <selection activeCell="K19" sqref="K19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59">
        <v>1</v>
      </c>
      <c r="C4" s="45"/>
      <c r="D4" s="21"/>
      <c r="E4" s="46">
        <v>0</v>
      </c>
      <c r="G4" s="11"/>
      <c r="I4" s="11"/>
      <c r="J4" s="11"/>
      <c r="K4" s="11"/>
    </row>
    <row r="5" spans="1:11" ht="13.5" thickBot="1" x14ac:dyDescent="0.25">
      <c r="A5" s="3"/>
      <c r="B5" s="60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1"/>
      <c r="C6" s="45"/>
      <c r="D6" s="22"/>
      <c r="E6" s="47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59">
        <v>2</v>
      </c>
      <c r="C8" s="45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0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1"/>
      <c r="C10" s="45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59">
        <v>3</v>
      </c>
      <c r="C12" s="45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0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1"/>
      <c r="C14" s="45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59">
        <v>4</v>
      </c>
      <c r="C16" s="45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0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1"/>
      <c r="C18" s="45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59">
        <v>5</v>
      </c>
      <c r="C20" s="45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0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1"/>
      <c r="C22" s="45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59">
        <v>6</v>
      </c>
      <c r="C24" s="45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0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1"/>
      <c r="C26" s="45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59">
        <v>7</v>
      </c>
      <c r="C28" s="45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0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1"/>
      <c r="C30" s="45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59">
        <v>8</v>
      </c>
      <c r="C32" s="45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0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1"/>
      <c r="C34" s="45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58" t="s">
        <v>1</v>
      </c>
      <c r="C2" s="58"/>
      <c r="D2" s="58"/>
      <c r="E2" s="58"/>
      <c r="F2" s="58"/>
      <c r="G2" s="58"/>
      <c r="H2" s="58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7" workbookViewId="0">
      <selection activeCell="L29" sqref="L29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58" t="s">
        <v>14</v>
      </c>
      <c r="C2" s="58"/>
      <c r="D2" s="58"/>
      <c r="E2" s="58"/>
      <c r="F2" s="58"/>
      <c r="G2" s="58"/>
      <c r="H2" s="58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58" t="s">
        <v>16</v>
      </c>
      <c r="C19" s="58"/>
      <c r="D19" s="58"/>
      <c r="E19" s="58"/>
      <c r="F19" s="58"/>
      <c r="G19" s="58"/>
      <c r="H19" s="58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58" t="s">
        <v>0</v>
      </c>
      <c r="C28" s="58"/>
      <c r="D28" s="58"/>
      <c r="E28" s="58"/>
      <c r="F28" s="58"/>
      <c r="G28" s="58"/>
      <c r="H28" s="58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PRÉ-MIRIM FEM</vt:lpstr>
      <vt:lpstr>SÚMULA GRUPOS PRÉ-MIRIM FEM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2018-12-15T06:47:17Z</cp:lastPrinted>
  <dcterms:created xsi:type="dcterms:W3CDTF">2001-06-23T04:44:10Z</dcterms:created>
  <dcterms:modified xsi:type="dcterms:W3CDTF">2019-08-27T02:03:51Z</dcterms:modified>
</cp:coreProperties>
</file>