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8745" tabRatio="942"/>
  </bookViews>
  <sheets>
    <sheet name="GRUPOS PRÉ-SENIOR MASC" sheetId="156" r:id="rId1"/>
    <sheet name="SÚMULA GRUPOS PRÉ-SENIOR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16" i="157" l="1"/>
  <c r="B115" i="157"/>
  <c r="B112" i="157"/>
  <c r="B111" i="157"/>
  <c r="B108" i="157"/>
  <c r="B107" i="157"/>
  <c r="B128" i="156"/>
  <c r="C123" i="156"/>
  <c r="B129" i="156"/>
  <c r="C125" i="156"/>
  <c r="B131" i="156"/>
  <c r="C124" i="156"/>
  <c r="B132" i="156"/>
  <c r="D125" i="156"/>
  <c r="B134" i="156"/>
  <c r="D123" i="156"/>
  <c r="B135" i="156"/>
  <c r="D124" i="156"/>
  <c r="E124" i="156" l="1"/>
  <c r="E125" i="156"/>
  <c r="E123" i="156"/>
  <c r="B105" i="156"/>
  <c r="B104" i="156"/>
  <c r="B99" i="157" l="1"/>
  <c r="B98" i="157"/>
  <c r="B95" i="157"/>
  <c r="B94" i="157"/>
  <c r="B90" i="157"/>
  <c r="B86" i="157"/>
  <c r="B103" i="157"/>
  <c r="B102" i="157"/>
  <c r="D109" i="156"/>
  <c r="B120" i="156"/>
  <c r="D108" i="156"/>
  <c r="B119" i="156"/>
  <c r="D110" i="156"/>
  <c r="B117" i="156"/>
  <c r="C109" i="156"/>
  <c r="B116" i="156"/>
  <c r="C110" i="156"/>
  <c r="B114" i="156"/>
  <c r="C108" i="156"/>
  <c r="B113" i="156"/>
  <c r="E109" i="156" l="1"/>
  <c r="E108" i="156"/>
  <c r="E110" i="156"/>
  <c r="D94" i="156"/>
  <c r="D93" i="156"/>
  <c r="D95" i="156"/>
  <c r="B102" i="156"/>
  <c r="C94" i="156"/>
  <c r="B101" i="156"/>
  <c r="C95" i="156"/>
  <c r="B99" i="156"/>
  <c r="C93" i="156"/>
  <c r="B98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C20" i="156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K105" i="156" l="1"/>
</calcChain>
</file>

<file path=xl/sharedStrings.xml><?xml version="1.0" encoding="utf-8"?>
<sst xmlns="http://schemas.openxmlformats.org/spreadsheetml/2006/main" count="293" uniqueCount="49">
  <si>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</si>
  <si>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</si>
  <si>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</si>
  <si>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</si>
  <si>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</si>
  <si>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</si>
  <si>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</si>
  <si>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</si>
  <si>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</si>
  <si>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</si>
  <si>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</si>
  <si>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</si>
  <si>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</si>
  <si>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</si>
  <si>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</si>
  <si>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</si>
  <si>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</si>
  <si>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PRÉ-SENIOR MASC</t>
  </si>
  <si>
    <t>GRUPO 8 - PRÉ-SENIOR MASC</t>
  </si>
  <si>
    <t>GRUPO 7 - PRÉ-SENIOR MASC</t>
  </si>
  <si>
    <t>GRUPO 6 - PRÉ-SENIOR MASC</t>
  </si>
  <si>
    <t>GRUPO 2 - PRÉ-SENIOR MASC</t>
  </si>
  <si>
    <t>GRUPO 3 - PRÉ-SENIOR MASC</t>
  </si>
  <si>
    <t>GRUPO 4 - PRÉ-SENIOR MASC</t>
  </si>
  <si>
    <t>GRUPO 5 - PRÉ-SENIOR MASC</t>
  </si>
  <si>
    <t>EDY SAKURADA - UCEG</t>
  </si>
  <si>
    <t>RAFAEL DE SOUZA - ADSA SANTO ANDRÉ</t>
  </si>
  <si>
    <t>DIEGO MESSIAS - ADSA SANTO ANDRÉ</t>
  </si>
  <si>
    <t>TIAGO KAKEYA - NOVA ERA</t>
  </si>
  <si>
    <t>GRUPO 9 - PRÉ-SENIOR MASC</t>
  </si>
  <si>
    <t>ASS.</t>
  </si>
  <si>
    <t>MARCEL SHIOMI - ADR ITAIM KEIKO</t>
  </si>
  <si>
    <t xml:space="preserve"> </t>
  </si>
  <si>
    <t>RAFAEL ACÊNCIO - ADSA SANTO ANDRÉ</t>
  </si>
  <si>
    <t>CARLOS TORRES - NIKKEY SJC</t>
  </si>
  <si>
    <t>WLADMIR PIMENTEL - ADR ITAIM KEIKO</t>
  </si>
  <si>
    <t xml:space="preserve">V </t>
  </si>
  <si>
    <t>JONATAN PIMENTEL - ADR ITAIM KEIKO</t>
  </si>
  <si>
    <t>EDUARDO SALINAS - ASSOC. RIO PRETENSE</t>
  </si>
  <si>
    <t>ISRAEL STROH - SALDANHA ADC</t>
  </si>
  <si>
    <t>EDUARDO DA SILVA - ASSOC. SALTENSE</t>
  </si>
  <si>
    <t>ALLAN SANTOS - NIKKEY SJC</t>
  </si>
  <si>
    <t>LUÍS TIBANA - ADR ITAIM KEIKO</t>
  </si>
  <si>
    <t>THIAGO SAKAGUTE - UCEG</t>
  </si>
  <si>
    <t>JÚLIO KAWAI - ADR ITAIM KEIKO</t>
  </si>
  <si>
    <t>PEDRO FIGUEREDO - SALDANHA ADC</t>
  </si>
  <si>
    <t>CAIO SPONCHIADO - ITAPETININGA</t>
  </si>
  <si>
    <t>DANIEL UCHIMURA - NIKKEY SJC</t>
  </si>
  <si>
    <t>EVERTON DA SILVA -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</si>
</sst>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48" zoomScaleNormal="100" workbookViewId="0">
      <selection activeCell="Q63" sqref="Q63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6.425781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9" t="s">
        <v>17</v>
      </c>
      <c r="B2" s="60"/>
      <c r="C2" s="50" t="s">
        <v>5</v>
      </c>
      <c r="D2" s="50" t="s">
        <v>6</v>
      </c>
      <c r="E2" s="50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37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55"/>
      <c r="H3" s="55"/>
      <c r="I3" s="55"/>
      <c r="J3" s="55"/>
      <c r="K3" s="55"/>
      <c r="L3" s="55"/>
      <c r="M3" s="55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27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56"/>
      <c r="H4" s="56"/>
      <c r="I4" s="56"/>
      <c r="J4" s="56"/>
      <c r="K4" s="56"/>
      <c r="L4" s="56"/>
      <c r="M4" s="56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/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55"/>
      <c r="H5" s="55"/>
      <c r="I5" s="55"/>
      <c r="J5" s="55"/>
      <c r="K5" s="55"/>
      <c r="L5" s="55"/>
      <c r="M5" s="55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7" t="s">
        <v>11</v>
      </c>
      <c r="B7" s="58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4"/>
    </row>
    <row r="8" spans="1:27" ht="15" x14ac:dyDescent="0.25">
      <c r="A8" s="26">
        <v>1</v>
      </c>
      <c r="B8" s="27" t="str">
        <f>B3</f>
        <v>JONATAN PIMENTEL - ADR ITAIM KEIKO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4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4"/>
    </row>
    <row r="10" spans="1:27" x14ac:dyDescent="0.2">
      <c r="A10" s="57" t="s">
        <v>12</v>
      </c>
      <c r="B10" s="58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4"/>
    </row>
    <row r="11" spans="1:27" ht="15" x14ac:dyDescent="0.25">
      <c r="A11" s="28">
        <v>2</v>
      </c>
      <c r="B11" s="29" t="str">
        <f>B4</f>
        <v>DIEGO MESSIAS - ADSA SANTO ANDRÉ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4" t="s">
        <v>36</v>
      </c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4"/>
    </row>
    <row r="13" spans="1:27" x14ac:dyDescent="0.2">
      <c r="A13" s="57" t="s">
        <v>13</v>
      </c>
      <c r="B13" s="58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4"/>
    </row>
    <row r="14" spans="1:27" ht="15" x14ac:dyDescent="0.25">
      <c r="A14" s="28">
        <v>1</v>
      </c>
      <c r="B14" s="29" t="str">
        <f>B3</f>
        <v>JONATAN PIMENTEL - ADR ITAIM KEIKO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4"/>
    </row>
    <row r="15" spans="1:27" ht="15" x14ac:dyDescent="0.25">
      <c r="A15" s="28">
        <v>2</v>
      </c>
      <c r="B15" s="29" t="str">
        <f>B4</f>
        <v>DIEGO MESSIAS - ADSA SANTO ANDRÉ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4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7" x14ac:dyDescent="0.2">
      <c r="A17" s="59" t="s">
        <v>21</v>
      </c>
      <c r="B17" s="60"/>
      <c r="C17" s="50" t="s">
        <v>5</v>
      </c>
      <c r="D17" s="50" t="s">
        <v>6</v>
      </c>
      <c r="E17" s="50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2"/>
      <c r="Q17" s="54"/>
    </row>
    <row r="18" spans="1:17" x14ac:dyDescent="0.2">
      <c r="A18" s="36">
        <v>1</v>
      </c>
      <c r="B18" s="54" t="s">
        <v>33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55"/>
      <c r="H18" s="55"/>
      <c r="I18" s="55"/>
      <c r="J18" s="55"/>
      <c r="K18" s="55"/>
      <c r="L18" s="55"/>
      <c r="M18" s="55"/>
      <c r="N18" s="32"/>
      <c r="Q18" s="54"/>
    </row>
    <row r="19" spans="1:17" x14ac:dyDescent="0.2">
      <c r="A19" s="36">
        <v>2</v>
      </c>
      <c r="B19" s="54" t="s">
        <v>43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55"/>
      <c r="H19" s="56"/>
      <c r="I19" s="56"/>
      <c r="J19" s="56"/>
      <c r="K19" s="56"/>
      <c r="L19" s="56"/>
      <c r="M19" s="56"/>
      <c r="N19" s="32"/>
      <c r="Q19" s="54"/>
    </row>
    <row r="20" spans="1:17" x14ac:dyDescent="0.2">
      <c r="A20" s="36">
        <v>3</v>
      </c>
      <c r="B20" s="54" t="s">
        <v>44</v>
      </c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55"/>
      <c r="H20" s="55"/>
      <c r="I20" s="55"/>
      <c r="J20" s="55"/>
      <c r="K20" s="55"/>
      <c r="L20" s="55"/>
      <c r="M20" s="55"/>
      <c r="N20" s="32"/>
      <c r="Q20" s="54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4"/>
    </row>
    <row r="22" spans="1:17" x14ac:dyDescent="0.2">
      <c r="A22" s="57" t="s">
        <v>11</v>
      </c>
      <c r="B22" s="58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4"/>
    </row>
    <row r="23" spans="1:17" ht="15" x14ac:dyDescent="0.25">
      <c r="A23" s="26">
        <v>1</v>
      </c>
      <c r="B23" s="27" t="str">
        <f>B18</f>
        <v>RAFAEL ACÊNCIO - ADSA SANTO ANDRÉ</v>
      </c>
      <c r="C23" s="43"/>
      <c r="D23" s="43"/>
      <c r="E23" s="43"/>
      <c r="F23" s="43"/>
      <c r="G23" s="43"/>
      <c r="H23" s="44"/>
      <c r="I23" s="43" t="str">
        <f>IF(H23=2,"2","1")</f>
        <v>1</v>
      </c>
      <c r="J23" s="39"/>
      <c r="K23" s="39"/>
      <c r="L23" s="39"/>
      <c r="M23" s="39"/>
      <c r="N23" s="32"/>
      <c r="Q23" s="54"/>
    </row>
    <row r="24" spans="1:17" ht="15" x14ac:dyDescent="0.25">
      <c r="A24" s="26">
        <v>3</v>
      </c>
      <c r="B24" s="27" t="str">
        <f>B20</f>
        <v>JÚLIO KAWAI - ADR ITAIM KEIKO</v>
      </c>
      <c r="C24" s="43"/>
      <c r="D24" s="43"/>
      <c r="E24" s="43"/>
      <c r="F24" s="43"/>
      <c r="G24" s="43"/>
      <c r="H24" s="44"/>
      <c r="I24" s="43" t="str">
        <f>IF(H24=2,"2","1")</f>
        <v>1</v>
      </c>
      <c r="J24" s="39"/>
      <c r="K24" s="39"/>
      <c r="L24" s="39"/>
      <c r="M24" s="39"/>
      <c r="N24" s="32"/>
      <c r="Q24" s="54"/>
    </row>
    <row r="25" spans="1:17" x14ac:dyDescent="0.2">
      <c r="A25" s="57" t="s">
        <v>12</v>
      </c>
      <c r="B25" s="58"/>
      <c r="C25" s="40">
        <v>1</v>
      </c>
      <c r="D25" s="41">
        <v>2</v>
      </c>
      <c r="E25" s="41">
        <v>3</v>
      </c>
      <c r="F25" s="41">
        <v>4</v>
      </c>
      <c r="G25" s="41">
        <v>5</v>
      </c>
      <c r="H25" s="42" t="s">
        <v>3</v>
      </c>
      <c r="I25" s="42" t="s">
        <v>4</v>
      </c>
      <c r="J25" s="39"/>
      <c r="K25" s="39"/>
      <c r="L25" s="39"/>
      <c r="M25" s="39"/>
      <c r="N25" s="32"/>
      <c r="Q25" s="54" t="s">
        <v>32</v>
      </c>
    </row>
    <row r="26" spans="1:17" ht="15" x14ac:dyDescent="0.25">
      <c r="A26" s="28">
        <v>2</v>
      </c>
      <c r="B26" s="29" t="str">
        <f>B19</f>
        <v>THIAGO SAKAGUTE - UCEG</v>
      </c>
      <c r="C26" s="43"/>
      <c r="D26" s="43"/>
      <c r="E26" s="43"/>
      <c r="F26" s="43"/>
      <c r="G26" s="43"/>
      <c r="H26" s="44"/>
      <c r="I26" s="43" t="str">
        <f>IF(H26=2,"2","1")</f>
        <v>1</v>
      </c>
      <c r="J26" s="39"/>
      <c r="K26" s="39"/>
      <c r="L26" s="39"/>
      <c r="M26" s="39"/>
      <c r="N26" s="32"/>
      <c r="Q26" s="54"/>
    </row>
    <row r="27" spans="1:17" ht="15" x14ac:dyDescent="0.25">
      <c r="A27" s="28">
        <v>3</v>
      </c>
      <c r="B27" s="29" t="str">
        <f>B20</f>
        <v>JÚLIO KAWAI - ADR ITAIM KEIKO</v>
      </c>
      <c r="C27" s="43"/>
      <c r="D27" s="43"/>
      <c r="E27" s="43"/>
      <c r="F27" s="43"/>
      <c r="G27" s="43"/>
      <c r="H27" s="44"/>
      <c r="I27" s="43" t="str">
        <f>IF(H27=2,"2","1")</f>
        <v>1</v>
      </c>
      <c r="J27" s="39"/>
      <c r="K27" s="39"/>
      <c r="L27" s="39"/>
      <c r="M27" s="39"/>
      <c r="N27" s="32"/>
      <c r="Q27" s="54"/>
    </row>
    <row r="28" spans="1:17" x14ac:dyDescent="0.2">
      <c r="A28" s="57" t="s">
        <v>13</v>
      </c>
      <c r="B28" s="58"/>
      <c r="C28" s="40">
        <v>1</v>
      </c>
      <c r="D28" s="41">
        <v>2</v>
      </c>
      <c r="E28" s="41">
        <v>3</v>
      </c>
      <c r="F28" s="41">
        <v>4</v>
      </c>
      <c r="G28" s="41">
        <v>5</v>
      </c>
      <c r="H28" s="42" t="s">
        <v>3</v>
      </c>
      <c r="I28" s="42" t="s">
        <v>4</v>
      </c>
      <c r="J28" s="39"/>
      <c r="K28" s="39"/>
      <c r="L28" s="39"/>
      <c r="M28" s="39"/>
      <c r="N28" s="32"/>
      <c r="Q28" s="54"/>
    </row>
    <row r="29" spans="1:17" ht="15" x14ac:dyDescent="0.25">
      <c r="A29" s="28">
        <v>1</v>
      </c>
      <c r="B29" s="29" t="str">
        <f>B18</f>
        <v>RAFAEL ACÊNCIO - ADSA SANTO ANDRÉ</v>
      </c>
      <c r="C29" s="43"/>
      <c r="D29" s="43"/>
      <c r="E29" s="43"/>
      <c r="F29" s="43"/>
      <c r="G29" s="43"/>
      <c r="H29" s="44"/>
      <c r="I29" s="43" t="str">
        <f>IF(H29=2,"2","1")</f>
        <v>1</v>
      </c>
      <c r="J29" s="39"/>
      <c r="K29" s="39"/>
      <c r="L29" s="39"/>
      <c r="M29" s="39"/>
      <c r="N29" s="32"/>
      <c r="Q29" s="54"/>
    </row>
    <row r="30" spans="1:17" ht="15" x14ac:dyDescent="0.25">
      <c r="A30" s="28">
        <v>2</v>
      </c>
      <c r="B30" s="29" t="str">
        <f>B19</f>
        <v>THIAGO SAKAGUTE - UCEG</v>
      </c>
      <c r="C30" s="43"/>
      <c r="D30" s="43"/>
      <c r="E30" s="43"/>
      <c r="F30" s="43"/>
      <c r="G30" s="43"/>
      <c r="H30" s="44"/>
      <c r="I30" s="43" t="str">
        <f>IF(H30=2,"2","1")</f>
        <v>1</v>
      </c>
      <c r="J30" s="39"/>
      <c r="K30" s="39"/>
      <c r="L30" s="39"/>
      <c r="M30" s="39"/>
      <c r="N30" s="32"/>
      <c r="Q30" s="54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4"/>
    </row>
    <row r="32" spans="1:17" x14ac:dyDescent="0.2">
      <c r="A32" s="59" t="s">
        <v>22</v>
      </c>
      <c r="B32" s="60"/>
      <c r="C32" s="50" t="s">
        <v>5</v>
      </c>
      <c r="D32" s="50" t="s">
        <v>6</v>
      </c>
      <c r="E32" s="50" t="s">
        <v>4</v>
      </c>
      <c r="F32" s="61" t="s">
        <v>2</v>
      </c>
      <c r="G32" s="61"/>
      <c r="H32" s="61"/>
      <c r="I32" s="61"/>
      <c r="J32" s="61"/>
      <c r="K32" s="61"/>
      <c r="L32" s="61"/>
      <c r="M32" s="61"/>
      <c r="N32" s="32"/>
    </row>
    <row r="33" spans="1:14" x14ac:dyDescent="0.2">
      <c r="A33" s="36">
        <v>1</v>
      </c>
      <c r="B33" s="54" t="s">
        <v>25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5"/>
      <c r="H33" s="55"/>
      <c r="I33" s="55"/>
      <c r="J33" s="55"/>
      <c r="K33" s="55"/>
      <c r="L33" s="55"/>
      <c r="M33" s="55"/>
      <c r="N33" s="32"/>
    </row>
    <row r="34" spans="1:14" x14ac:dyDescent="0.2">
      <c r="A34" s="36">
        <v>2</v>
      </c>
      <c r="B34" s="54" t="s">
        <v>40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6"/>
      <c r="H34" s="56"/>
      <c r="I34" s="56"/>
      <c r="J34" s="56"/>
      <c r="K34" s="56"/>
      <c r="L34" s="56"/>
      <c r="M34" s="56"/>
      <c r="N34" s="32"/>
    </row>
    <row r="35" spans="1:14" x14ac:dyDescent="0.2">
      <c r="A35" s="36">
        <v>3</v>
      </c>
      <c r="B35" s="54" t="s">
        <v>47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5"/>
      <c r="H35" s="55"/>
      <c r="I35" s="55"/>
      <c r="J35" s="55"/>
      <c r="K35" s="55"/>
      <c r="L35" s="55"/>
      <c r="M35" s="55"/>
      <c r="N35" s="32"/>
    </row>
    <row r="36" spans="1:14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</row>
    <row r="37" spans="1:14" x14ac:dyDescent="0.2">
      <c r="A37" s="57" t="s">
        <v>11</v>
      </c>
      <c r="B37" s="58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</row>
    <row r="38" spans="1:14" ht="15" x14ac:dyDescent="0.25">
      <c r="A38" s="26">
        <v>1</v>
      </c>
      <c r="B38" s="27" t="str">
        <f>B33</f>
        <v>EDY SAKURADA - UCEG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</row>
    <row r="39" spans="1:14" ht="15" x14ac:dyDescent="0.25">
      <c r="A39" s="26">
        <v>3</v>
      </c>
      <c r="B39" s="27" t="str">
        <f>B35</f>
        <v>DANIEL UCHIMURA - NIKKEY SJC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</row>
    <row r="40" spans="1:14" x14ac:dyDescent="0.2">
      <c r="A40" s="57" t="s">
        <v>12</v>
      </c>
      <c r="B40" s="58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</row>
    <row r="41" spans="1:14" ht="15" x14ac:dyDescent="0.25">
      <c r="A41" s="28">
        <v>2</v>
      </c>
      <c r="B41" s="29" t="str">
        <f>B34</f>
        <v>EDUARDO DA SILVA - ASSOC. SALTENSE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</row>
    <row r="42" spans="1:14" ht="15" x14ac:dyDescent="0.25">
      <c r="A42" s="28">
        <v>3</v>
      </c>
      <c r="B42" s="29" t="str">
        <f>B35</f>
        <v>DANIEL UCHIMURA - NIKKEY SJC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</row>
    <row r="43" spans="1:14" x14ac:dyDescent="0.2">
      <c r="A43" s="57" t="s">
        <v>13</v>
      </c>
      <c r="B43" s="58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</row>
    <row r="44" spans="1:14" ht="15" x14ac:dyDescent="0.25">
      <c r="A44" s="28">
        <v>1</v>
      </c>
      <c r="B44" s="29" t="str">
        <f>B33</f>
        <v>EDY SAKURADA - UCEG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</row>
    <row r="45" spans="1:14" ht="15" x14ac:dyDescent="0.25">
      <c r="A45" s="28">
        <v>2</v>
      </c>
      <c r="B45" s="29" t="str">
        <f>B34</f>
        <v>EDUARDO DA SILVA - ASSOC. SALTENSE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</row>
    <row r="46" spans="1:14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9" t="s">
        <v>23</v>
      </c>
      <c r="B47" s="60"/>
      <c r="C47" s="50" t="s">
        <v>5</v>
      </c>
      <c r="D47" s="50" t="s">
        <v>6</v>
      </c>
      <c r="E47" s="50" t="s">
        <v>4</v>
      </c>
      <c r="F47" s="61" t="s">
        <v>2</v>
      </c>
      <c r="G47" s="61"/>
      <c r="H47" s="61"/>
      <c r="I47" s="61"/>
      <c r="J47" s="61"/>
      <c r="K47" s="61"/>
      <c r="L47" s="61"/>
      <c r="M47" s="61"/>
      <c r="N47" s="32"/>
    </row>
    <row r="48" spans="1:14" x14ac:dyDescent="0.2">
      <c r="A48" s="36">
        <v>1</v>
      </c>
      <c r="B48" s="54" t="s">
        <v>38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5"/>
      <c r="H48" s="55"/>
      <c r="I48" s="55"/>
      <c r="J48" s="55"/>
      <c r="K48" s="55"/>
      <c r="L48" s="55"/>
      <c r="M48" s="55"/>
      <c r="N48" s="32"/>
    </row>
    <row r="49" spans="1:17" x14ac:dyDescent="0.2">
      <c r="A49" s="36">
        <v>2</v>
      </c>
      <c r="B49" s="54" t="s">
        <v>41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5"/>
      <c r="H49" s="56"/>
      <c r="I49" s="56"/>
      <c r="J49" s="56"/>
      <c r="K49" s="56"/>
      <c r="L49" s="56"/>
      <c r="M49" s="56"/>
      <c r="N49" s="32"/>
    </row>
    <row r="50" spans="1:17" x14ac:dyDescent="0.2">
      <c r="A50" s="36">
        <v>3</v>
      </c>
      <c r="B50" s="54" t="s">
        <v>35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5"/>
      <c r="H50" s="55"/>
      <c r="I50" s="55"/>
      <c r="J50" s="55"/>
      <c r="K50" s="55"/>
      <c r="L50" s="55"/>
      <c r="M50" s="55"/>
      <c r="N50" s="32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7" x14ac:dyDescent="0.2">
      <c r="A52" s="57" t="s">
        <v>11</v>
      </c>
      <c r="B52" s="58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</row>
    <row r="53" spans="1:17" ht="15" x14ac:dyDescent="0.25">
      <c r="A53" s="26">
        <v>1</v>
      </c>
      <c r="B53" s="27" t="str">
        <f>B48</f>
        <v>EDUARDO SALINAS - ASSOC. RIO PRETENSE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</row>
    <row r="54" spans="1:17" ht="15" x14ac:dyDescent="0.25">
      <c r="A54" s="26">
        <v>3</v>
      </c>
      <c r="B54" s="27" t="str">
        <f>B50</f>
        <v>WLADMIR PIMENTEL - ADR ITAIM KEIKO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</row>
    <row r="55" spans="1:17" x14ac:dyDescent="0.2">
      <c r="A55" s="57" t="s">
        <v>12</v>
      </c>
      <c r="B55" s="58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</row>
    <row r="56" spans="1:17" ht="15" x14ac:dyDescent="0.25">
      <c r="A56" s="28">
        <v>2</v>
      </c>
      <c r="B56" s="29" t="str">
        <f>B49</f>
        <v>ALLAN SANTOS - NIKKEY SJC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</row>
    <row r="57" spans="1:17" ht="15" x14ac:dyDescent="0.25">
      <c r="A57" s="28">
        <v>3</v>
      </c>
      <c r="B57" s="29" t="str">
        <f>B50</f>
        <v>WLADMIR PIMENTEL - ADR ITAIM KEIKO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</row>
    <row r="58" spans="1:17" x14ac:dyDescent="0.2">
      <c r="A58" s="57" t="s">
        <v>13</v>
      </c>
      <c r="B58" s="58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</row>
    <row r="59" spans="1:17" ht="15" x14ac:dyDescent="0.25">
      <c r="A59" s="28">
        <v>1</v>
      </c>
      <c r="B59" s="29" t="str">
        <f>B48</f>
        <v>EDUARDO SALINAS - ASSOC. RIO PRETENSE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ALLAN SANTOS - NIKKEY SJC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24</v>
      </c>
      <c r="C62" s="50" t="s">
        <v>5</v>
      </c>
      <c r="D62" s="50" t="s">
        <v>6</v>
      </c>
      <c r="E62" s="50" t="s">
        <v>4</v>
      </c>
      <c r="F62" s="61" t="s">
        <v>2</v>
      </c>
      <c r="G62" s="61"/>
      <c r="H62" s="61"/>
      <c r="I62" s="61"/>
      <c r="J62" s="61"/>
      <c r="K62" s="61"/>
      <c r="L62" s="61"/>
      <c r="M62" s="61"/>
      <c r="N62" s="32"/>
      <c r="Q62" s="54"/>
    </row>
    <row r="63" spans="1:17" x14ac:dyDescent="0.2">
      <c r="A63" s="36">
        <v>1</v>
      </c>
      <c r="B63" s="54" t="s">
        <v>39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5"/>
      <c r="H63" s="55"/>
      <c r="I63" s="55"/>
      <c r="J63" s="55"/>
      <c r="K63" s="55"/>
      <c r="L63" s="55"/>
      <c r="M63" s="55"/>
      <c r="N63" s="32"/>
    </row>
    <row r="64" spans="1:17" x14ac:dyDescent="0.2">
      <c r="A64" s="36">
        <v>2</v>
      </c>
      <c r="B64" s="54" t="s">
        <v>42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5"/>
      <c r="H64" s="56"/>
      <c r="I64" s="56"/>
      <c r="J64" s="56"/>
      <c r="K64" s="56"/>
      <c r="L64" s="56"/>
      <c r="M64" s="56"/>
      <c r="N64" s="32"/>
    </row>
    <row r="65" spans="1:14" x14ac:dyDescent="0.2">
      <c r="A65" s="36">
        <v>3</v>
      </c>
      <c r="B65" s="54" t="s">
        <v>34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5"/>
      <c r="H65" s="55"/>
      <c r="I65" s="55"/>
      <c r="J65" s="55"/>
      <c r="K65" s="55"/>
      <c r="L65" s="55"/>
      <c r="M65" s="55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7" t="s">
        <v>11</v>
      </c>
      <c r="B67" s="58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ISRAEL STROH - SALDANHA ADC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CARLOS TORRES - NIKKEY SJC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57" t="s">
        <v>12</v>
      </c>
      <c r="B70" s="58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LUÍS TIBANA - ADR ITAIM KEIKO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CARLOS TORRES - NIKKEY SJC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57" t="s">
        <v>13</v>
      </c>
      <c r="B73" s="58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ISRAEL STROH - SALDANHA ADC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LUÍS TIBANA - ADR ITAIM KEIKO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20</v>
      </c>
      <c r="C77" s="50" t="s">
        <v>5</v>
      </c>
      <c r="D77" s="50" t="s">
        <v>6</v>
      </c>
      <c r="E77" s="50" t="s">
        <v>4</v>
      </c>
      <c r="F77" s="61" t="s">
        <v>2</v>
      </c>
      <c r="G77" s="61"/>
      <c r="H77" s="61"/>
      <c r="I77" s="61"/>
      <c r="J77" s="61"/>
      <c r="K77" s="61"/>
      <c r="L77" s="61"/>
      <c r="M77" s="61"/>
      <c r="N77" s="32"/>
    </row>
    <row r="78" spans="1:14" x14ac:dyDescent="0.2">
      <c r="A78" s="36">
        <v>1</v>
      </c>
      <c r="B78" s="54" t="s">
        <v>26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55"/>
      <c r="H78" s="55"/>
      <c r="I78" s="55"/>
      <c r="J78" s="55"/>
      <c r="K78" s="55"/>
      <c r="L78" s="55"/>
      <c r="M78" s="55"/>
      <c r="N78" s="32"/>
    </row>
    <row r="79" spans="1:14" x14ac:dyDescent="0.2">
      <c r="A79" s="36">
        <v>2</v>
      </c>
      <c r="B79" s="54" t="s">
        <v>28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55"/>
      <c r="H79" s="56"/>
      <c r="I79" s="56"/>
      <c r="J79" s="56"/>
      <c r="K79" s="56"/>
      <c r="L79" s="56"/>
      <c r="M79" s="56"/>
      <c r="N79" s="32"/>
    </row>
    <row r="80" spans="1:14" x14ac:dyDescent="0.2">
      <c r="A80" s="36">
        <v>3</v>
      </c>
      <c r="B80" s="54" t="s">
        <v>45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55"/>
      <c r="H80" s="55"/>
      <c r="I80" s="55"/>
      <c r="J80" s="55"/>
      <c r="K80" s="55"/>
      <c r="L80" s="55"/>
      <c r="M80" s="55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7" t="s">
        <v>11</v>
      </c>
      <c r="B82" s="58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RAFAEL DE SOUZA - ADSA SANTO ANDRÉ</v>
      </c>
      <c r="C83" s="43"/>
      <c r="D83" s="43"/>
      <c r="E83" s="43"/>
      <c r="F83" s="43"/>
      <c r="G83" s="43"/>
      <c r="H83" s="44"/>
      <c r="I83" s="43"/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PEDRO FIGUEREDO - SALDANHA ADC</v>
      </c>
      <c r="C84" s="43"/>
      <c r="D84" s="43"/>
      <c r="E84" s="43"/>
      <c r="F84" s="43"/>
      <c r="G84" s="43"/>
      <c r="H84" s="44"/>
      <c r="I84" s="43"/>
      <c r="J84" s="39"/>
      <c r="K84" s="39"/>
      <c r="L84" s="39"/>
      <c r="M84" s="39"/>
      <c r="N84" s="32"/>
    </row>
    <row r="85" spans="1:14" x14ac:dyDescent="0.2">
      <c r="A85" s="57" t="s">
        <v>12</v>
      </c>
      <c r="B85" s="58"/>
      <c r="C85" s="40"/>
      <c r="D85" s="41"/>
      <c r="E85" s="41"/>
      <c r="F85" s="41"/>
      <c r="G85" s="41"/>
      <c r="H85" s="42"/>
      <c r="I85" s="42"/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TIAGO KAKEYA - NOVA ERA</v>
      </c>
      <c r="C86" s="43"/>
      <c r="D86" s="43"/>
      <c r="E86" s="43"/>
      <c r="F86" s="43"/>
      <c r="G86" s="43"/>
      <c r="H86" s="44"/>
      <c r="I86" s="43"/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PEDRO FIGUEREDO - SALDANHA ADC</v>
      </c>
      <c r="C87" s="43"/>
      <c r="D87" s="43"/>
      <c r="E87" s="43"/>
      <c r="F87" s="43"/>
      <c r="G87" s="43"/>
      <c r="H87" s="44"/>
      <c r="I87" s="43"/>
      <c r="J87" s="39"/>
      <c r="K87" s="39"/>
      <c r="L87" s="39"/>
      <c r="M87" s="39"/>
      <c r="N87" s="32"/>
    </row>
    <row r="88" spans="1:14" x14ac:dyDescent="0.2">
      <c r="A88" s="57" t="s">
        <v>13</v>
      </c>
      <c r="B88" s="58"/>
      <c r="C88" s="40"/>
      <c r="D88" s="41"/>
      <c r="E88" s="41"/>
      <c r="F88" s="41"/>
      <c r="G88" s="41"/>
      <c r="H88" s="42"/>
      <c r="I88" s="42"/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RAFAEL DE SOUZA - ADSA SANTO ANDRÉ</v>
      </c>
      <c r="C89" s="43"/>
      <c r="D89" s="43"/>
      <c r="E89" s="43"/>
      <c r="F89" s="43"/>
      <c r="G89" s="43"/>
      <c r="H89" s="44"/>
      <c r="I89" s="43"/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TIAGO KAKEYA - NOVA ERA</v>
      </c>
      <c r="C90" s="43"/>
      <c r="D90" s="43"/>
      <c r="E90" s="43"/>
      <c r="F90" s="43"/>
      <c r="G90" s="43"/>
      <c r="H90" s="44"/>
      <c r="I90" s="43"/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19</v>
      </c>
      <c r="C92" s="50" t="s">
        <v>5</v>
      </c>
      <c r="D92" s="50" t="s">
        <v>6</v>
      </c>
      <c r="E92" s="50" t="s">
        <v>4</v>
      </c>
      <c r="F92" s="61" t="s">
        <v>2</v>
      </c>
      <c r="G92" s="61"/>
      <c r="H92" s="61"/>
      <c r="I92" s="61"/>
      <c r="J92" s="61"/>
      <c r="K92" s="61"/>
      <c r="L92" s="61"/>
      <c r="M92" s="61"/>
      <c r="N92" s="32"/>
    </row>
    <row r="93" spans="1:14" x14ac:dyDescent="0.2">
      <c r="A93" s="36">
        <v>1</v>
      </c>
      <c r="B93" s="54" t="s">
        <v>48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55"/>
      <c r="H93" s="55"/>
      <c r="I93" s="55"/>
      <c r="J93" s="55"/>
      <c r="K93" s="55"/>
      <c r="L93" s="55"/>
      <c r="M93" s="55"/>
      <c r="N93" s="32"/>
    </row>
    <row r="94" spans="1:14" x14ac:dyDescent="0.2">
      <c r="A94" s="36">
        <v>2</v>
      </c>
      <c r="B94" s="54" t="s">
        <v>31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56"/>
      <c r="H94" s="56"/>
      <c r="I94" s="56"/>
      <c r="J94" s="56"/>
      <c r="K94" s="56"/>
      <c r="L94" s="56"/>
      <c r="M94" s="56"/>
      <c r="N94" s="32"/>
    </row>
    <row r="95" spans="1:14" x14ac:dyDescent="0.2">
      <c r="A95" s="36">
        <v>3</v>
      </c>
      <c r="B95" s="54" t="s">
        <v>46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55"/>
      <c r="H95" s="55"/>
      <c r="I95" s="55"/>
      <c r="J95" s="55"/>
      <c r="K95" s="55"/>
      <c r="L95" s="55"/>
      <c r="M95" s="55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57" t="s">
        <v>11</v>
      </c>
      <c r="B97" s="58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EVERTON DA SILVA - TAUBATÉ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CAIO SPONCHIADO - ITAPETININGA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57" t="s">
        <v>12</v>
      </c>
      <c r="B100" s="58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MARCEL SHIOMI - ADR ITAIM KEIKO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CAIO SPONCHIADO - ITAPETININGA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57" t="s">
        <v>13</v>
      </c>
      <c r="B103" s="58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EVERTON DA SILVA - TAUBATÉ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MARCEL SHIOMI - ADR ITAIM KEIKO</v>
      </c>
      <c r="C105" s="43"/>
      <c r="D105" s="43"/>
      <c r="E105" s="43"/>
      <c r="F105" s="43"/>
      <c r="G105" s="43"/>
      <c r="H105" s="44"/>
      <c r="I105" s="43"/>
      <c r="J105" s="39"/>
      <c r="K105" s="39">
        <f ca="1">C98:K105</f>
        <v>0</v>
      </c>
      <c r="L105" s="39"/>
      <c r="M105" s="39"/>
      <c r="N105" s="32"/>
    </row>
    <row r="106" spans="1:14" x14ac:dyDescent="0.2">
      <c r="A106" s="30"/>
      <c r="B106" s="31"/>
      <c r="C106" s="30"/>
      <c r="D106" s="30"/>
      <c r="E106" s="30"/>
      <c r="F106" s="30"/>
      <c r="G106" s="30"/>
      <c r="H106" s="32"/>
      <c r="I106" s="32"/>
      <c r="J106" s="32"/>
      <c r="K106" s="32"/>
      <c r="L106" s="32"/>
      <c r="M106" s="32"/>
      <c r="N106" s="32"/>
    </row>
    <row r="107" spans="1:14" x14ac:dyDescent="0.2">
      <c r="A107" s="59" t="s">
        <v>18</v>
      </c>
      <c r="B107" s="60"/>
      <c r="C107" s="50" t="s">
        <v>5</v>
      </c>
      <c r="D107" s="50" t="s">
        <v>6</v>
      </c>
      <c r="E107" s="50" t="s">
        <v>4</v>
      </c>
      <c r="F107" s="61" t="s">
        <v>2</v>
      </c>
      <c r="G107" s="61"/>
      <c r="H107" s="61"/>
      <c r="I107" s="61"/>
      <c r="J107" s="61"/>
      <c r="K107" s="61"/>
      <c r="L107" s="61"/>
      <c r="M107" s="61"/>
      <c r="N107" s="32"/>
    </row>
    <row r="108" spans="1:14" x14ac:dyDescent="0.2">
      <c r="A108" s="36">
        <v>1</v>
      </c>
      <c r="B108" s="54"/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55"/>
      <c r="H108" s="55"/>
      <c r="I108" s="55"/>
      <c r="J108" s="55"/>
      <c r="K108" s="55"/>
      <c r="L108" s="55"/>
      <c r="M108" s="55"/>
      <c r="N108" s="32"/>
    </row>
    <row r="109" spans="1:14" x14ac:dyDescent="0.2">
      <c r="A109" s="36">
        <v>2</v>
      </c>
      <c r="B109" s="54"/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55"/>
      <c r="H109" s="56"/>
      <c r="I109" s="56"/>
      <c r="J109" s="56"/>
      <c r="K109" s="56"/>
      <c r="L109" s="56"/>
      <c r="M109" s="56"/>
      <c r="N109" s="32"/>
    </row>
    <row r="110" spans="1:14" x14ac:dyDescent="0.2">
      <c r="A110" s="36">
        <v>3</v>
      </c>
      <c r="B110" s="54"/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55"/>
      <c r="H110" s="55"/>
      <c r="I110" s="55"/>
      <c r="J110" s="55"/>
      <c r="K110" s="55"/>
      <c r="L110" s="55"/>
      <c r="M110" s="55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57" t="s">
        <v>11</v>
      </c>
      <c r="B112" s="58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3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>
        <f>B108</f>
        <v>0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>
        <f>B110</f>
        <v>0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57" t="s">
        <v>12</v>
      </c>
      <c r="B115" s="58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>
        <f>B109</f>
        <v>0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>
        <f>B110</f>
        <v>0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57" t="s">
        <v>13</v>
      </c>
      <c r="B118" s="58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>
        <f>B108</f>
        <v>0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>
        <f>B109</f>
        <v>0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59" t="s">
        <v>29</v>
      </c>
      <c r="B122" s="60"/>
      <c r="C122" s="50" t="s">
        <v>5</v>
      </c>
      <c r="D122" s="50" t="s">
        <v>6</v>
      </c>
      <c r="E122" s="50" t="s">
        <v>4</v>
      </c>
      <c r="F122" s="61" t="s">
        <v>2</v>
      </c>
      <c r="G122" s="61"/>
      <c r="H122" s="61"/>
      <c r="I122" s="61"/>
      <c r="J122" s="61"/>
      <c r="K122" s="61"/>
      <c r="L122" s="61"/>
      <c r="M122" s="61"/>
      <c r="N122" s="32"/>
    </row>
    <row r="123" spans="1:14" x14ac:dyDescent="0.2">
      <c r="A123" s="36">
        <v>1</v>
      </c>
      <c r="B123" s="54"/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55"/>
      <c r="H123" s="55"/>
      <c r="I123" s="55"/>
      <c r="J123" s="55"/>
      <c r="K123" s="55"/>
      <c r="L123" s="55"/>
      <c r="M123" s="55"/>
      <c r="N123" s="32"/>
    </row>
    <row r="124" spans="1:14" x14ac:dyDescent="0.2">
      <c r="A124" s="36">
        <v>2</v>
      </c>
      <c r="B124" s="54"/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55"/>
      <c r="H124" s="56"/>
      <c r="I124" s="56"/>
      <c r="J124" s="56"/>
      <c r="K124" s="56"/>
      <c r="L124" s="56"/>
      <c r="M124" s="56"/>
      <c r="N124" s="32"/>
    </row>
    <row r="125" spans="1:14" x14ac:dyDescent="0.2">
      <c r="A125" s="36">
        <v>3</v>
      </c>
      <c r="B125" s="54"/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55"/>
      <c r="H125" s="55"/>
      <c r="I125" s="55"/>
      <c r="J125" s="55"/>
      <c r="K125" s="55"/>
      <c r="L125" s="55"/>
      <c r="M125" s="55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57" t="s">
        <v>11</v>
      </c>
      <c r="B127" s="58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>
        <f>B123</f>
        <v>0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>
        <f>B125</f>
        <v>0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57" t="s">
        <v>12</v>
      </c>
      <c r="B130" s="58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>
        <f>B124</f>
        <v>0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>
        <f>B125</f>
        <v>0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57" t="s">
        <v>13</v>
      </c>
      <c r="B133" s="58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>
        <f>B123</f>
        <v>0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>
        <f>B124</f>
        <v>0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30"/>
      <c r="B136" s="31"/>
      <c r="C136" s="30"/>
      <c r="D136" s="30"/>
      <c r="E136" s="30"/>
      <c r="F136" s="30"/>
      <c r="G136" s="30"/>
      <c r="H136" s="32"/>
      <c r="I136" s="32"/>
      <c r="J136" s="32"/>
      <c r="K136" s="32"/>
      <c r="L136" s="32"/>
      <c r="M136" s="32"/>
      <c r="N136" s="32"/>
    </row>
  </sheetData>
  <sheetProtection formatCells="0"/>
  <mergeCells count="69">
    <mergeCell ref="A127:B127"/>
    <mergeCell ref="A130:B130"/>
    <mergeCell ref="A133:B133"/>
    <mergeCell ref="F122:M122"/>
    <mergeCell ref="G123:M123"/>
    <mergeCell ref="G124:M124"/>
    <mergeCell ref="G125:M125"/>
    <mergeCell ref="A122:B122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92:M92"/>
    <mergeCell ref="G93:M93"/>
    <mergeCell ref="G94:M94"/>
    <mergeCell ref="G95:M95"/>
    <mergeCell ref="A97:B97"/>
    <mergeCell ref="A100:B100"/>
    <mergeCell ref="A103:B103"/>
    <mergeCell ref="A107:B107"/>
    <mergeCell ref="F107:M107"/>
    <mergeCell ref="G108:M108"/>
    <mergeCell ref="G109:M109"/>
    <mergeCell ref="G110:M110"/>
    <mergeCell ref="A112:B112"/>
    <mergeCell ref="A115:B115"/>
    <mergeCell ref="A118:B1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opLeftCell="A89" workbookViewId="0">
      <selection activeCell="B117" sqref="B117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6.85546875" style="3" customWidth="1"/>
    <col min="10" max="11" width="9.140625" style="3"/>
  </cols>
  <sheetData>
    <row r="2" spans="1:9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30</v>
      </c>
    </row>
    <row r="4" spans="1:9" s="3" customFormat="1" ht="15" x14ac:dyDescent="0.25">
      <c r="A4" s="10"/>
      <c r="B4" s="2" t="str">
        <f>'GRUPOS PRÉ-SENIOR MASC'!B8</f>
        <v>JONATAN PIMENTEL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PRÉ-SENIOR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17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30</v>
      </c>
    </row>
    <row r="8" spans="1:9" s="3" customFormat="1" ht="15" x14ac:dyDescent="0.25">
      <c r="A8" s="10"/>
      <c r="B8" s="2" t="str">
        <f>'GRUPOS PRÉ-SENIOR MASC'!B11</f>
        <v>DIEGO MESSIAS - ADSA SANTO ANDRÉ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PRÉ-SENIOR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17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30</v>
      </c>
    </row>
    <row r="12" spans="1:9" s="3" customFormat="1" ht="15" x14ac:dyDescent="0.25">
      <c r="A12" s="10"/>
      <c r="B12" s="2" t="str">
        <f>'GRUPOS PRÉ-SENIOR MASC'!B14</f>
        <v>JONATAN PIMENTEL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PRÉ-SENIOR MASC'!B15</f>
        <v>DIEGO MESSIAS - ADSA SANTO ANDRÉ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21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30</v>
      </c>
    </row>
    <row r="17" spans="1:9" s="3" customFormat="1" ht="15" x14ac:dyDescent="0.25">
      <c r="A17" s="10"/>
      <c r="B17" s="2" t="str">
        <f>'GRUPOS PRÉ-SENIOR MASC'!B23</f>
        <v>RAFAEL ACÊNCIO - ADSA SANTO ANDRÉ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PRÉ-SENIOR MASC'!B24</f>
        <v>JÚLIO KAWAI - ADR ITAIM KEIKO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21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30</v>
      </c>
    </row>
    <row r="21" spans="1:9" s="3" customFormat="1" ht="15" x14ac:dyDescent="0.25">
      <c r="A21" s="10"/>
      <c r="B21" s="2" t="str">
        <f>'GRUPOS PRÉ-SENIOR MASC'!B26</f>
        <v>THIAGO SAKAGUTE - UCEG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PRÉ-SENIOR MASC'!B27</f>
        <v>JÚLIO KAWAI - ADR ITAIM KEIKO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21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30</v>
      </c>
    </row>
    <row r="25" spans="1:9" s="3" customFormat="1" ht="15" x14ac:dyDescent="0.25">
      <c r="A25" s="10"/>
      <c r="B25" s="2" t="str">
        <f>'GRUPOS PRÉ-SENIOR MASC'!B29</f>
        <v>RAFAEL ACÊNCIO - ADSA SANTO ANDRÉ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PRÉ-SENIOR MASC'!B30</f>
        <v>THIAGO SAKAGUTE - UCEG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22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30</v>
      </c>
    </row>
    <row r="30" spans="1:9" s="3" customFormat="1" ht="15" x14ac:dyDescent="0.25">
      <c r="A30" s="10"/>
      <c r="B30" s="2" t="str">
        <f>'GRUPOS PRÉ-SENIOR MASC'!B38</f>
        <v>EDY SAKURADA - UCEG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PRÉ-SENIOR MASC'!B39</f>
        <v>DANIEL UCHIMURA - NIKKEY SJC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22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30</v>
      </c>
    </row>
    <row r="34" spans="1:9" s="3" customFormat="1" ht="15" x14ac:dyDescent="0.25">
      <c r="A34" s="10"/>
      <c r="B34" s="2" t="str">
        <f>'GRUPOS PRÉ-SENIOR MASC'!B41</f>
        <v>EDUARDO DA SILVA - ASSOC. SALTENSE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PRÉ-SENIOR MASC'!B42</f>
        <v>DANIEL UCHIMURA - NIKKEY SJC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22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30</v>
      </c>
    </row>
    <row r="38" spans="1:9" s="3" customFormat="1" ht="15" x14ac:dyDescent="0.25">
      <c r="A38" s="10"/>
      <c r="B38" s="2" t="str">
        <f>'GRUPOS PRÉ-SENIOR MASC'!B44</f>
        <v>EDY SAKURADA - UCEG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PRÉ-SENIOR MASC'!B45</f>
        <v>EDUARDO DA SILVA - ASSOC. SALTENSE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23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30</v>
      </c>
    </row>
    <row r="43" spans="1:9" s="3" customFormat="1" ht="15" x14ac:dyDescent="0.25">
      <c r="A43" s="10"/>
      <c r="B43" s="2" t="str">
        <f>'GRUPOS PRÉ-SENIOR MASC'!B53</f>
        <v>EDUARDO SALINAS - ASSOC. RIO PRETENSE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PRÉ-SENIOR MASC'!B54</f>
        <v>WLADMIR PIMENTEL - ADR ITAIM KEIKO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23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30</v>
      </c>
    </row>
    <row r="47" spans="1:9" s="3" customFormat="1" ht="15" x14ac:dyDescent="0.25">
      <c r="A47" s="10"/>
      <c r="B47" s="2" t="str">
        <f>'GRUPOS PRÉ-SENIOR MASC'!B56</f>
        <v>ALLAN SANTOS - NIKKEY SJC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PRÉ-SENIOR MASC'!B57</f>
        <v>WLADMIR PIMENTEL - ADR ITAIM KEIKO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23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30</v>
      </c>
    </row>
    <row r="51" spans="1:9" s="3" customFormat="1" ht="15" x14ac:dyDescent="0.25">
      <c r="A51" s="10"/>
      <c r="B51" s="2" t="str">
        <f>'GRUPOS PRÉ-SENIOR MASC'!B59</f>
        <v>EDUARDO SALINAS - ASSOC. RIO PRETENSE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PRÉ-SENIOR MASC'!B60</f>
        <v>ALLAN SANTOS - NIKKEY SJC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2" t="s">
        <v>24</v>
      </c>
      <c r="C54" s="62"/>
      <c r="D54" s="62"/>
      <c r="E54" s="62"/>
      <c r="F54" s="62"/>
      <c r="G54" s="62"/>
      <c r="H54" s="62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30</v>
      </c>
    </row>
    <row r="56" spans="1:9" s="3" customFormat="1" ht="15" x14ac:dyDescent="0.25">
      <c r="A56" s="10"/>
      <c r="B56" s="2" t="str">
        <f>'GRUPOS PRÉ-SENIOR MASC'!B68</f>
        <v>ISRAEL STROH - SALDANHA ADC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PRÉ-SENIOR MASC'!B69</f>
        <v>CARLOS TORRES - NIKKEY SJC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2" t="s">
        <v>24</v>
      </c>
      <c r="C58" s="62"/>
      <c r="D58" s="62"/>
      <c r="E58" s="62"/>
      <c r="F58" s="62"/>
      <c r="G58" s="62"/>
      <c r="H58" s="62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30</v>
      </c>
    </row>
    <row r="60" spans="1:9" s="3" customFormat="1" ht="15" x14ac:dyDescent="0.25">
      <c r="A60" s="10"/>
      <c r="B60" s="2" t="str">
        <f>'GRUPOS PRÉ-SENIOR MASC'!B71</f>
        <v>LUÍS TIBANA - ADR ITAIM KEIKO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PRÉ-SENIOR MASC'!B72</f>
        <v>CARLOS TORRES - NIKKEY SJC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2" t="s">
        <v>24</v>
      </c>
      <c r="C62" s="62"/>
      <c r="D62" s="62"/>
      <c r="E62" s="62"/>
      <c r="F62" s="62"/>
      <c r="G62" s="62"/>
      <c r="H62" s="62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30</v>
      </c>
    </row>
    <row r="64" spans="1:9" s="3" customFormat="1" ht="15" x14ac:dyDescent="0.25">
      <c r="A64" s="10"/>
      <c r="B64" s="2" t="str">
        <f>'GRUPOS PRÉ-SENIOR MASC'!B74</f>
        <v>ISRAEL STROH - SALDANHA ADC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PRÉ-SENIOR MASC'!B75</f>
        <v>LUÍS TIBANA - ADR ITAIM KEIKO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2" t="s">
        <v>20</v>
      </c>
      <c r="C67" s="62"/>
      <c r="D67" s="62"/>
      <c r="E67" s="62"/>
      <c r="F67" s="62"/>
      <c r="G67" s="62"/>
      <c r="H67" s="62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30</v>
      </c>
    </row>
    <row r="69" spans="1:9" s="3" customFormat="1" ht="15" x14ac:dyDescent="0.25">
      <c r="A69" s="10"/>
      <c r="B69" s="2" t="str">
        <f>'GRUPOS PRÉ-SENIOR MASC'!B83</f>
        <v>RAFAEL DE SOUZA - ADSA SANTO ANDRÉ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PRÉ-SENIOR MASC'!B84</f>
        <v>PEDRO FIGUEREDO - SALDANHA ADC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2" t="s">
        <v>20</v>
      </c>
      <c r="C71" s="62"/>
      <c r="D71" s="62"/>
      <c r="E71" s="62"/>
      <c r="F71" s="62"/>
      <c r="G71" s="62"/>
      <c r="H71" s="62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30</v>
      </c>
    </row>
    <row r="73" spans="1:9" s="3" customFormat="1" ht="15" x14ac:dyDescent="0.25">
      <c r="A73" s="10"/>
      <c r="B73" s="2" t="str">
        <f>'GRUPOS PRÉ-SENIOR MASC'!B86</f>
        <v>TIAGO KAKEYA - NOVA ERA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PRÉ-SENIOR MASC'!B87</f>
        <v>PEDRO FIGUEREDO - SALDANHA ADC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2" t="s">
        <v>20</v>
      </c>
      <c r="C75" s="62"/>
      <c r="D75" s="62"/>
      <c r="E75" s="62"/>
      <c r="F75" s="62"/>
      <c r="G75" s="62"/>
      <c r="H75" s="62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30</v>
      </c>
    </row>
    <row r="77" spans="1:9" s="3" customFormat="1" ht="15" x14ac:dyDescent="0.25">
      <c r="A77" s="10"/>
      <c r="B77" s="2" t="str">
        <f>'GRUPOS PRÉ-SENIOR MASC'!B90</f>
        <v>TIAGO KAKEYA - NOVA ERA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PRÉ-SENIOR MASC'!B83</f>
        <v>RAFAEL DE SOUZA - ADSA SANTO ANDRÉ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2" t="s">
        <v>19</v>
      </c>
      <c r="C79" s="62"/>
      <c r="D79" s="62"/>
      <c r="E79" s="62"/>
      <c r="F79" s="62"/>
      <c r="G79" s="62"/>
      <c r="H79" s="62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30</v>
      </c>
    </row>
    <row r="81" spans="1:9" s="3" customFormat="1" ht="15" x14ac:dyDescent="0.25">
      <c r="A81" s="10"/>
      <c r="B81" s="2" t="str">
        <f>'GRUPOS PRÉ-SENIOR MASC'!B98</f>
        <v>EVERTON DA SILVA - TAUBATÉ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PRÉ-SENIOR MASC'!B99</f>
        <v>CAIO SPONCHIADO - ITAPETININGA</v>
      </c>
      <c r="C82" s="5"/>
      <c r="D82" s="5"/>
      <c r="E82" s="5"/>
      <c r="F82" s="5"/>
      <c r="G82" s="5"/>
      <c r="H82" s="6"/>
      <c r="I82" s="6"/>
    </row>
    <row r="83" spans="1:9" x14ac:dyDescent="0.2">
      <c r="B83" s="62" t="s">
        <v>19</v>
      </c>
      <c r="C83" s="62"/>
      <c r="D83" s="62"/>
      <c r="E83" s="62"/>
      <c r="F83" s="62"/>
      <c r="G83" s="62"/>
      <c r="H83" s="62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30</v>
      </c>
    </row>
    <row r="85" spans="1:9" ht="15" x14ac:dyDescent="0.25">
      <c r="B85" s="2" t="str">
        <f>'GRUPOS PRÉ-SENIOR MASC'!B99</f>
        <v>CAIO SPONCHIADO - ITAPETININGA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PRÉ-SENIOR MASC'!B94</f>
        <v>MARCEL SHIOMI - ADR ITAIM KEIKO</v>
      </c>
      <c r="C86" s="5"/>
      <c r="D86" s="5"/>
      <c r="E86" s="5"/>
      <c r="F86" s="5"/>
      <c r="G86" s="5"/>
      <c r="H86" s="6"/>
      <c r="I86" s="6"/>
    </row>
    <row r="87" spans="1:9" x14ac:dyDescent="0.2">
      <c r="B87" s="62" t="s">
        <v>19</v>
      </c>
      <c r="C87" s="62"/>
      <c r="D87" s="62"/>
      <c r="E87" s="62"/>
      <c r="F87" s="62"/>
      <c r="G87" s="62"/>
      <c r="H87" s="62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30</v>
      </c>
    </row>
    <row r="89" spans="1:9" ht="15" x14ac:dyDescent="0.25">
      <c r="B89" s="2" t="str">
        <f>'GRUPOS PRÉ-SENIOR MASC'!B98</f>
        <v>EVERTON DA SILVA - TAUBATÉ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PRÉ-SENIOR MASC'!B94</f>
        <v>MARCEL SHIOMI - ADR ITAIM KEIKO</v>
      </c>
      <c r="C90" s="5"/>
      <c r="D90" s="5"/>
      <c r="E90" s="5"/>
      <c r="F90" s="5"/>
      <c r="G90" s="5"/>
      <c r="H90" s="6"/>
      <c r="I90" s="6"/>
    </row>
    <row r="91" spans="1:9" ht="15" x14ac:dyDescent="0.25">
      <c r="B91" s="53"/>
      <c r="C91" s="20"/>
      <c r="D91" s="20"/>
      <c r="E91" s="20"/>
      <c r="F91" s="20"/>
      <c r="G91" s="20"/>
      <c r="H91" s="6"/>
    </row>
    <row r="92" spans="1:9" x14ac:dyDescent="0.2">
      <c r="B92" s="63" t="s">
        <v>18</v>
      </c>
      <c r="C92" s="63"/>
      <c r="D92" s="63"/>
      <c r="E92" s="63"/>
      <c r="F92" s="63"/>
      <c r="G92" s="63"/>
      <c r="H92" s="63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30</v>
      </c>
    </row>
    <row r="94" spans="1:9" ht="15" x14ac:dyDescent="0.25">
      <c r="B94" s="2">
        <f>'GRUPOS PRÉ-SENIOR MASC'!B108</f>
        <v>0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>
        <f>'GRUPOS PRÉ-SENIOR MASC'!B110</f>
        <v>0</v>
      </c>
      <c r="C95" s="5"/>
      <c r="D95" s="5"/>
      <c r="E95" s="5"/>
      <c r="F95" s="5"/>
      <c r="G95" s="5"/>
      <c r="H95" s="6"/>
      <c r="I95" s="6"/>
    </row>
    <row r="96" spans="1:9" x14ac:dyDescent="0.2">
      <c r="B96" s="63" t="s">
        <v>18</v>
      </c>
      <c r="C96" s="63"/>
      <c r="D96" s="63"/>
      <c r="E96" s="63"/>
      <c r="F96" s="63"/>
      <c r="G96" s="63"/>
      <c r="H96" s="63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30</v>
      </c>
    </row>
    <row r="98" spans="2:9" ht="15" x14ac:dyDescent="0.25">
      <c r="B98" s="2">
        <f>'GRUPOS PRÉ-SENIOR MASC'!B108</f>
        <v>0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>
        <f>'GRUPOS PRÉ-SENIOR MASC'!B109</f>
        <v>0</v>
      </c>
      <c r="C99" s="5"/>
      <c r="D99" s="5"/>
      <c r="E99" s="5"/>
      <c r="F99" s="5"/>
      <c r="G99" s="5"/>
      <c r="H99" s="6"/>
      <c r="I99" s="6"/>
    </row>
    <row r="100" spans="2:9" x14ac:dyDescent="0.2">
      <c r="B100" s="63" t="s">
        <v>18</v>
      </c>
      <c r="C100" s="63"/>
      <c r="D100" s="63"/>
      <c r="E100" s="63"/>
      <c r="F100" s="63"/>
      <c r="G100" s="63"/>
      <c r="H100" s="63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30</v>
      </c>
    </row>
    <row r="102" spans="2:9" ht="15" x14ac:dyDescent="0.25">
      <c r="B102" s="2">
        <f>'GRUPOS PRÉ-SENIOR MASC'!B109</f>
        <v>0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>
        <f>'GRUPOS PRÉ-SENIOR MASC'!B110</f>
        <v>0</v>
      </c>
      <c r="C103" s="5"/>
      <c r="D103" s="5"/>
      <c r="E103" s="5"/>
      <c r="F103" s="5"/>
      <c r="G103" s="5"/>
      <c r="H103" s="6"/>
      <c r="I103" s="6"/>
    </row>
    <row r="105" spans="2:9" x14ac:dyDescent="0.2">
      <c r="B105" s="63" t="s">
        <v>29</v>
      </c>
      <c r="C105" s="63"/>
      <c r="D105" s="63"/>
      <c r="E105" s="63"/>
      <c r="F105" s="63"/>
      <c r="G105" s="63"/>
      <c r="H105" s="63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30</v>
      </c>
    </row>
    <row r="107" spans="2:9" ht="15" x14ac:dyDescent="0.25">
      <c r="B107" s="2">
        <f>'GRUPOS PRÉ-SENIOR MASC'!B123</f>
        <v>0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>
        <f>'GRUPOS PRÉ-SENIOR MASC'!B125</f>
        <v>0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3" t="s">
        <v>29</v>
      </c>
      <c r="C109" s="63"/>
      <c r="D109" s="63"/>
      <c r="E109" s="63"/>
      <c r="F109" s="63"/>
      <c r="G109" s="63"/>
      <c r="H109" s="63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30</v>
      </c>
    </row>
    <row r="111" spans="2:9" ht="15" x14ac:dyDescent="0.25">
      <c r="B111" s="2">
        <f>'GRUPOS PRÉ-SENIOR MASC'!B124</f>
        <v>0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>
        <f>'GRUPOS PRÉ-SENIOR MASC'!B125</f>
        <v>0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3" t="s">
        <v>29</v>
      </c>
      <c r="C113" s="63"/>
      <c r="D113" s="63"/>
      <c r="E113" s="63"/>
      <c r="F113" s="63"/>
      <c r="G113" s="63"/>
      <c r="H113" s="63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30</v>
      </c>
    </row>
    <row r="115" spans="2:9" ht="15" x14ac:dyDescent="0.25">
      <c r="B115" s="2">
        <f>'GRUPOS PRÉ-SENIOR MASC'!B123</f>
        <v>0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>
        <f>'GRUPOS PRÉ-SENIOR MASC'!B124</f>
        <v>0</v>
      </c>
      <c r="C116" s="5"/>
      <c r="D116" s="5"/>
      <c r="E116" s="5"/>
      <c r="F116" s="5"/>
      <c r="G116" s="5"/>
      <c r="H116" s="6"/>
      <c r="I116" s="6"/>
    </row>
  </sheetData>
  <sheetProtection formatCells="0"/>
  <mergeCells count="27">
    <mergeCell ref="B2:H2"/>
    <mergeCell ref="B15:H15"/>
    <mergeCell ref="B28:H28"/>
    <mergeCell ref="B41:H41"/>
    <mergeCell ref="B54:H54"/>
    <mergeCell ref="B6:H6"/>
    <mergeCell ref="B10:H10"/>
    <mergeCell ref="B19:H19"/>
    <mergeCell ref="B23:H23"/>
    <mergeCell ref="B32:H32"/>
    <mergeCell ref="B36:H36"/>
    <mergeCell ref="B45:H45"/>
    <mergeCell ref="B49:H49"/>
    <mergeCell ref="B58:H58"/>
    <mergeCell ref="B62:H62"/>
    <mergeCell ref="B71:H71"/>
    <mergeCell ref="B75:H75"/>
    <mergeCell ref="B113:H113"/>
    <mergeCell ref="B83:H83"/>
    <mergeCell ref="B87:H87"/>
    <mergeCell ref="B96:H96"/>
    <mergeCell ref="B100:H100"/>
    <mergeCell ref="B109:H109"/>
    <mergeCell ref="B105:H105"/>
    <mergeCell ref="B79:H79"/>
    <mergeCell ref="B92:H92"/>
    <mergeCell ref="B67:H6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PRÉ-SENIOR MASC</vt:lpstr>
      <vt:lpstr>SÚMULA GRUPOS PRÉ-SENIOR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2019-06-02T16:50:12Z</cp:lastPrinted>
  <dcterms:created xsi:type="dcterms:W3CDTF">2001-06-23T04:44:10Z</dcterms:created>
  <dcterms:modified xsi:type="dcterms:W3CDTF">2019-08-28T19:03:59Z</dcterms:modified>
</cp:coreProperties>
</file>