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QUARTA ETAPA\"/>
    </mc:Choice>
  </mc:AlternateContent>
  <bookViews>
    <workbookView xWindow="0" yWindow="0" windowWidth="20490" windowHeight="7620" tabRatio="942"/>
  </bookViews>
  <sheets>
    <sheet name="GRUPOS - VETERANO 70" sheetId="156" r:id="rId1"/>
    <sheet name="SÚMULA GRUPOS VETERANO 70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39" i="157" l="1"/>
  <c r="B38" i="157"/>
  <c r="B35" i="157"/>
  <c r="B34" i="157"/>
  <c r="B31" i="157"/>
  <c r="B30" i="157"/>
  <c r="D34" i="156"/>
  <c r="B45" i="156"/>
  <c r="D33" i="156"/>
  <c r="B44" i="156"/>
  <c r="D35" i="156"/>
  <c r="B42" i="156"/>
  <c r="C34" i="156"/>
  <c r="B41" i="156"/>
  <c r="C35" i="156"/>
  <c r="B39" i="156"/>
  <c r="B38" i="156"/>
  <c r="C33" i="156"/>
  <c r="E34" i="156" l="1"/>
  <c r="E33" i="156"/>
  <c r="E35" i="156"/>
  <c r="B26" i="157"/>
  <c r="B25" i="157"/>
  <c r="B22" i="157"/>
  <c r="B21" i="157"/>
  <c r="B18" i="157"/>
  <c r="B17" i="157"/>
  <c r="B13" i="157" l="1"/>
  <c r="B12" i="157"/>
  <c r="B9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19" i="156"/>
  <c r="D18" i="156"/>
  <c r="D20" i="156"/>
  <c r="C19" i="156"/>
  <c r="C20" i="156"/>
  <c r="C18" i="156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30" i="156"/>
  <c r="B29" i="156"/>
  <c r="B27" i="156"/>
  <c r="B26" i="156"/>
  <c r="B24" i="156"/>
  <c r="B23" i="156"/>
  <c r="B15" i="156"/>
  <c r="B14" i="156"/>
  <c r="B12" i="156"/>
  <c r="B11" i="156"/>
  <c r="B9" i="156"/>
  <c r="B8" i="156"/>
  <c r="B8" i="157" l="1"/>
  <c r="B8" i="158"/>
  <c r="B22" i="158"/>
  <c r="B12" i="158"/>
  <c r="B25" i="158"/>
  <c r="B17" i="158"/>
  <c r="B31" i="158"/>
  <c r="E18" i="156"/>
  <c r="E20" i="156"/>
  <c r="E19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<sst xmlns="http://schemas.openxmlformats.org/spreadsheetml/2006/main" count="119" uniqueCount="25">
  <si>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</si>
  <si>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</si>
  <si>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</si>
  <si>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</si>
  <si>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</si>
  <si>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</si>
  <si>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</si>
  <si>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</si>
  <si>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</si>
  <si>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</si>
  <si>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</si>
  <si>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</si>
  <si>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</si>
  <si>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</si>
  <si>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</si>
  <si>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</si>
  <si>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</si>
  <si>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VETERANO 70 MASC</t>
  </si>
  <si>
    <t>GRUPO 2 - VETERANO 70 MASC</t>
  </si>
  <si>
    <t>PAULO HIRANO - ADR ITAIM KEIKO</t>
  </si>
  <si>
    <t>ASS.</t>
  </si>
  <si>
    <t>GRUPO 3 - VETERANO 70 MASC</t>
  </si>
  <si>
    <t>MARIO GAKIYA - ADR ITAIM KEIKO</t>
  </si>
  <si>
    <t>VLADMIR POSTOVSKY - ADR ITAIM KEIKO</t>
  </si>
  <si>
    <t>MASSAO OKAWA - ADR ITAIM KEIKO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</si>
</sst>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Normal="100" workbookViewId="0">
      <selection activeCell="B5" sqref="B5"/>
    </sheetView>
  </sheetViews>
  <sheetFormatPr defaultRowHeight="12.75" x14ac:dyDescent="0.2"/>
  <cols>
    <col min="1" max="1" width="2.85546875" style="47" customWidth="1"/>
    <col min="2" max="2" width="51.8554687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39.85546875" style="33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57" t="s">
        <v>17</v>
      </c>
      <c r="B2" s="58"/>
      <c r="C2" s="52" t="s">
        <v>5</v>
      </c>
      <c r="D2" s="52" t="s">
        <v>6</v>
      </c>
      <c r="E2" s="52" t="s">
        <v>4</v>
      </c>
      <c r="F2" s="59" t="s">
        <v>2</v>
      </c>
      <c r="G2" s="59"/>
      <c r="H2" s="59"/>
      <c r="I2" s="59"/>
      <c r="J2" s="59"/>
      <c r="K2" s="59"/>
      <c r="L2" s="59"/>
      <c r="M2" s="59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3" t="s">
        <v>19</v>
      </c>
      <c r="C3" s="28" t="str">
        <f>I8</f>
        <v>1</v>
      </c>
      <c r="D3" s="28" t="str">
        <f>I14</f>
        <v>1</v>
      </c>
      <c r="E3" s="37">
        <f>C3+D3</f>
        <v>2</v>
      </c>
      <c r="F3" s="51" t="s">
        <v>7</v>
      </c>
      <c r="G3" s="60"/>
      <c r="H3" s="60"/>
      <c r="I3" s="60"/>
      <c r="J3" s="60"/>
      <c r="K3" s="60"/>
      <c r="L3" s="60"/>
      <c r="M3" s="60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4" t="s">
        <v>23</v>
      </c>
      <c r="C4" s="28" t="str">
        <f>I11</f>
        <v>1</v>
      </c>
      <c r="D4" s="28" t="str">
        <f>I15</f>
        <v>1</v>
      </c>
      <c r="E4" s="28">
        <f t="shared" ref="E4" si="0">C4+D4</f>
        <v>2</v>
      </c>
      <c r="F4" s="51" t="s">
        <v>8</v>
      </c>
      <c r="G4" s="60"/>
      <c r="H4" s="61"/>
      <c r="I4" s="61"/>
      <c r="J4" s="61"/>
      <c r="K4" s="61"/>
      <c r="L4" s="61"/>
      <c r="M4" s="61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3"/>
      <c r="C5" s="28" t="str">
        <f>I9</f>
        <v>1</v>
      </c>
      <c r="D5" s="28" t="str">
        <f>I12</f>
        <v>1</v>
      </c>
      <c r="E5" s="28">
        <f>C5+D5</f>
        <v>2</v>
      </c>
      <c r="F5" s="51" t="s">
        <v>9</v>
      </c>
      <c r="G5" s="60"/>
      <c r="H5" s="60"/>
      <c r="I5" s="60"/>
      <c r="J5" s="60"/>
      <c r="K5" s="60"/>
      <c r="L5" s="60"/>
      <c r="M5" s="60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8"/>
      <c r="C6" s="39"/>
      <c r="D6" s="39"/>
      <c r="E6" s="39"/>
      <c r="F6" s="39"/>
      <c r="G6" s="39"/>
      <c r="J6" s="40"/>
      <c r="K6" s="40"/>
      <c r="L6" s="40"/>
      <c r="M6" s="40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5" t="s">
        <v>11</v>
      </c>
      <c r="B7" s="56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2"/>
      <c r="Q7" s="53"/>
    </row>
    <row r="8" spans="1:27" ht="15" x14ac:dyDescent="0.25">
      <c r="A8" s="26">
        <v>1</v>
      </c>
      <c r="B8" s="27" t="str">
        <f>B3</f>
        <v>PAULO HIRANO - ADR ITAIM KEIKO</v>
      </c>
      <c r="C8" s="44"/>
      <c r="D8" s="44"/>
      <c r="E8" s="44"/>
      <c r="F8" s="44"/>
      <c r="G8" s="44"/>
      <c r="H8" s="45"/>
      <c r="I8" s="44" t="str">
        <f>IF(H8=2,"2","1")</f>
        <v>1</v>
      </c>
      <c r="J8" s="40"/>
      <c r="K8" s="40"/>
      <c r="L8" s="40"/>
      <c r="M8" s="40"/>
      <c r="N8" s="32"/>
      <c r="Q8" s="53"/>
    </row>
    <row r="9" spans="1:27" ht="15" x14ac:dyDescent="0.25">
      <c r="A9" s="26">
        <v>3</v>
      </c>
      <c r="B9" s="27">
        <f>B5</f>
        <v>0</v>
      </c>
      <c r="C9" s="44"/>
      <c r="D9" s="44"/>
      <c r="E9" s="44"/>
      <c r="F9" s="44"/>
      <c r="G9" s="44"/>
      <c r="H9" s="45"/>
      <c r="I9" s="44" t="str">
        <f>IF(H9=2,"2","1")</f>
        <v>1</v>
      </c>
      <c r="J9" s="40"/>
      <c r="K9" s="40"/>
      <c r="L9" s="40"/>
      <c r="M9" s="40"/>
      <c r="N9" s="32"/>
      <c r="Q9" s="53"/>
    </row>
    <row r="10" spans="1:27" x14ac:dyDescent="0.2">
      <c r="A10" s="55" t="s">
        <v>12</v>
      </c>
      <c r="B10" s="56"/>
      <c r="C10" s="41"/>
      <c r="D10" s="42"/>
      <c r="E10" s="42"/>
      <c r="F10" s="42"/>
      <c r="G10" s="42"/>
      <c r="H10" s="43"/>
      <c r="I10" s="43" t="s">
        <v>4</v>
      </c>
      <c r="J10" s="40"/>
      <c r="K10" s="40"/>
      <c r="L10" s="40"/>
      <c r="M10" s="40"/>
      <c r="N10" s="32"/>
      <c r="Q10" s="53"/>
    </row>
    <row r="11" spans="1:27" ht="15" x14ac:dyDescent="0.25">
      <c r="A11" s="28">
        <v>2</v>
      </c>
      <c r="B11" s="29" t="str">
        <f>B4</f>
        <v>VLADMIR POSTOVSKY - ADR ITAIM KEIKO</v>
      </c>
      <c r="C11" s="44"/>
      <c r="D11" s="44"/>
      <c r="E11" s="44"/>
      <c r="F11" s="44"/>
      <c r="G11" s="44"/>
      <c r="H11" s="45"/>
      <c r="I11" s="44" t="str">
        <f>IF(H11=2,"2","1")</f>
        <v>1</v>
      </c>
      <c r="J11" s="40"/>
      <c r="K11" s="40"/>
      <c r="L11" s="40"/>
      <c r="M11" s="40"/>
      <c r="N11" s="32"/>
      <c r="Q11" s="53"/>
    </row>
    <row r="12" spans="1:27" ht="15" x14ac:dyDescent="0.25">
      <c r="A12" s="28">
        <v>3</v>
      </c>
      <c r="B12" s="29">
        <f>B5</f>
        <v>0</v>
      </c>
      <c r="C12" s="44"/>
      <c r="D12" s="44"/>
      <c r="E12" s="44"/>
      <c r="F12" s="44"/>
      <c r="G12" s="44"/>
      <c r="H12" s="45"/>
      <c r="I12" s="44" t="str">
        <f>IF(H12=2,"2","1")</f>
        <v>1</v>
      </c>
      <c r="J12" s="40"/>
      <c r="K12" s="40"/>
      <c r="L12" s="40"/>
      <c r="M12" s="40"/>
      <c r="N12" s="32"/>
      <c r="Q12" s="53"/>
    </row>
    <row r="13" spans="1:27" x14ac:dyDescent="0.2">
      <c r="A13" s="55" t="s">
        <v>13</v>
      </c>
      <c r="B13" s="56"/>
      <c r="C13" s="41"/>
      <c r="D13" s="42"/>
      <c r="E13" s="42"/>
      <c r="F13" s="42"/>
      <c r="G13" s="42"/>
      <c r="H13" s="43"/>
      <c r="I13" s="43" t="s">
        <v>4</v>
      </c>
      <c r="J13" s="40"/>
      <c r="K13" s="40"/>
      <c r="L13" s="40"/>
      <c r="M13" s="40"/>
      <c r="N13" s="32"/>
      <c r="Q13" s="53"/>
    </row>
    <row r="14" spans="1:27" ht="15" x14ac:dyDescent="0.25">
      <c r="A14" s="28">
        <v>1</v>
      </c>
      <c r="B14" s="29" t="str">
        <f>B3</f>
        <v>PAULO HIRANO - ADR ITAIM KEIKO</v>
      </c>
      <c r="C14" s="44"/>
      <c r="D14" s="44"/>
      <c r="E14" s="44"/>
      <c r="F14" s="44"/>
      <c r="G14" s="44"/>
      <c r="H14" s="45"/>
      <c r="I14" s="44" t="str">
        <f>IF(H14=2,"2","1")</f>
        <v>1</v>
      </c>
      <c r="J14" s="40"/>
      <c r="K14" s="40"/>
      <c r="L14" s="40"/>
      <c r="M14" s="40"/>
      <c r="N14" s="32"/>
      <c r="Q14" s="53"/>
    </row>
    <row r="15" spans="1:27" ht="15" x14ac:dyDescent="0.25">
      <c r="A15" s="28">
        <v>2</v>
      </c>
      <c r="B15" s="29" t="str">
        <f>B4</f>
        <v>VLADMIR POSTOVSKY - ADR ITAIM KEIKO</v>
      </c>
      <c r="C15" s="44"/>
      <c r="D15" s="44"/>
      <c r="E15" s="44"/>
      <c r="F15" s="44"/>
      <c r="G15" s="44"/>
      <c r="H15" s="45"/>
      <c r="I15" s="44" t="str">
        <f>IF(H15=2,"2","1")</f>
        <v>1</v>
      </c>
      <c r="J15" s="40"/>
      <c r="K15" s="40"/>
      <c r="L15" s="40"/>
      <c r="M15" s="40"/>
      <c r="N15" s="32"/>
      <c r="Q15" s="53"/>
    </row>
    <row r="16" spans="1:27" x14ac:dyDescent="0.2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">
      <c r="A17" s="57" t="s">
        <v>18</v>
      </c>
      <c r="B17" s="58"/>
      <c r="C17" s="52" t="s">
        <v>5</v>
      </c>
      <c r="D17" s="52" t="s">
        <v>6</v>
      </c>
      <c r="E17" s="52" t="s">
        <v>4</v>
      </c>
      <c r="F17" s="59" t="s">
        <v>2</v>
      </c>
      <c r="G17" s="59"/>
      <c r="H17" s="59"/>
      <c r="I17" s="59"/>
      <c r="J17" s="59"/>
      <c r="K17" s="59"/>
      <c r="L17" s="59"/>
      <c r="M17" s="59"/>
      <c r="N17" s="32"/>
    </row>
    <row r="18" spans="1:14" x14ac:dyDescent="0.2">
      <c r="A18" s="36">
        <v>1</v>
      </c>
      <c r="B18" s="53" t="s">
        <v>22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60"/>
      <c r="H18" s="60"/>
      <c r="I18" s="60"/>
      <c r="J18" s="60"/>
      <c r="K18" s="60"/>
      <c r="L18" s="60"/>
      <c r="M18" s="60"/>
      <c r="N18" s="32"/>
    </row>
    <row r="19" spans="1:14" x14ac:dyDescent="0.2">
      <c r="A19" s="36">
        <v>2</v>
      </c>
      <c r="B19" s="53" t="s">
        <v>24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60"/>
      <c r="H19" s="61"/>
      <c r="I19" s="61"/>
      <c r="J19" s="61"/>
      <c r="K19" s="61"/>
      <c r="L19" s="61"/>
      <c r="M19" s="61"/>
      <c r="N19" s="32"/>
    </row>
    <row r="20" spans="1:14" x14ac:dyDescent="0.2">
      <c r="A20" s="36">
        <v>3</v>
      </c>
      <c r="B20" s="53"/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60"/>
      <c r="H20" s="60"/>
      <c r="I20" s="60"/>
      <c r="J20" s="60"/>
      <c r="K20" s="60"/>
      <c r="L20" s="60"/>
      <c r="M20" s="60"/>
      <c r="N20" s="32"/>
    </row>
    <row r="21" spans="1:14" ht="7.5" customHeight="1" x14ac:dyDescent="0.2">
      <c r="A21" s="28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2"/>
    </row>
    <row r="22" spans="1:14" x14ac:dyDescent="0.2">
      <c r="A22" s="55" t="s">
        <v>11</v>
      </c>
      <c r="B22" s="56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2"/>
    </row>
    <row r="23" spans="1:14" ht="15" x14ac:dyDescent="0.25">
      <c r="A23" s="26">
        <v>1</v>
      </c>
      <c r="B23" s="27" t="str">
        <f>B18</f>
        <v>MARIO GAKIYA - ADR ITAIM KEIKO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2"/>
    </row>
    <row r="24" spans="1:14" ht="15" x14ac:dyDescent="0.25">
      <c r="A24" s="26">
        <v>3</v>
      </c>
      <c r="B24" s="27">
        <f>B20</f>
        <v>0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2"/>
    </row>
    <row r="25" spans="1:14" x14ac:dyDescent="0.2">
      <c r="A25" s="55" t="s">
        <v>12</v>
      </c>
      <c r="B25" s="56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2"/>
    </row>
    <row r="26" spans="1:14" ht="15" x14ac:dyDescent="0.25">
      <c r="A26" s="28">
        <v>2</v>
      </c>
      <c r="B26" s="29" t="str">
        <f>B19</f>
        <v>MASSAO OKAWA - ADR ITAIM KEIKO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2"/>
    </row>
    <row r="27" spans="1:14" ht="15" x14ac:dyDescent="0.25">
      <c r="A27" s="28">
        <v>3</v>
      </c>
      <c r="B27" s="29">
        <f>B20</f>
        <v>0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2"/>
    </row>
    <row r="28" spans="1:14" x14ac:dyDescent="0.2">
      <c r="A28" s="55" t="s">
        <v>13</v>
      </c>
      <c r="B28" s="56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2"/>
    </row>
    <row r="29" spans="1:14" ht="15" x14ac:dyDescent="0.25">
      <c r="A29" s="28">
        <v>1</v>
      </c>
      <c r="B29" s="29" t="str">
        <f>B18</f>
        <v>MARIO GAKIYA - ADR ITAIM KEIKO</v>
      </c>
      <c r="C29" s="44"/>
      <c r="D29" s="44"/>
      <c r="E29" s="44"/>
      <c r="F29" s="44"/>
      <c r="G29" s="44"/>
      <c r="H29" s="45"/>
      <c r="I29" s="44"/>
      <c r="J29" s="40"/>
      <c r="K29" s="40"/>
      <c r="L29" s="40"/>
      <c r="M29" s="40"/>
      <c r="N29" s="32"/>
    </row>
    <row r="30" spans="1:14" ht="15" x14ac:dyDescent="0.25">
      <c r="A30" s="28">
        <v>2</v>
      </c>
      <c r="B30" s="29" t="str">
        <f>B19</f>
        <v>MASSAO OKAWA - ADR ITAIM KEIKO</v>
      </c>
      <c r="C30" s="44"/>
      <c r="D30" s="44"/>
      <c r="E30" s="44"/>
      <c r="F30" s="44"/>
      <c r="G30" s="44"/>
      <c r="H30" s="45"/>
      <c r="I30" s="44"/>
      <c r="J30" s="40"/>
      <c r="K30" s="40"/>
      <c r="L30" s="40"/>
      <c r="M30" s="40"/>
      <c r="N30" s="32"/>
    </row>
    <row r="31" spans="1:14" x14ac:dyDescent="0.2">
      <c r="A31" s="4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">
      <c r="A32" s="57" t="s">
        <v>21</v>
      </c>
      <c r="B32" s="58"/>
      <c r="C32" s="52" t="s">
        <v>5</v>
      </c>
      <c r="D32" s="52" t="s">
        <v>6</v>
      </c>
      <c r="E32" s="52" t="s">
        <v>4</v>
      </c>
      <c r="F32" s="59" t="s">
        <v>2</v>
      </c>
      <c r="G32" s="59"/>
      <c r="H32" s="59"/>
      <c r="I32" s="59"/>
      <c r="J32" s="59"/>
      <c r="K32" s="59"/>
      <c r="L32" s="59"/>
      <c r="M32" s="59"/>
      <c r="N32" s="32"/>
    </row>
    <row r="33" spans="1:17" x14ac:dyDescent="0.2">
      <c r="A33" s="36">
        <v>1</v>
      </c>
      <c r="B33" s="53"/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60"/>
      <c r="H33" s="60"/>
      <c r="I33" s="60"/>
      <c r="J33" s="60"/>
      <c r="K33" s="60"/>
      <c r="L33" s="60"/>
      <c r="M33" s="60"/>
      <c r="N33" s="32"/>
    </row>
    <row r="34" spans="1:17" x14ac:dyDescent="0.2">
      <c r="A34" s="36">
        <v>2</v>
      </c>
      <c r="B34" s="53"/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60"/>
      <c r="H34" s="61"/>
      <c r="I34" s="61"/>
      <c r="J34" s="61"/>
      <c r="K34" s="61"/>
      <c r="L34" s="61"/>
      <c r="M34" s="61"/>
      <c r="N34" s="32"/>
    </row>
    <row r="35" spans="1:17" x14ac:dyDescent="0.2">
      <c r="A35" s="36">
        <v>3</v>
      </c>
      <c r="B35" s="53"/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60"/>
      <c r="H35" s="60"/>
      <c r="I35" s="60"/>
      <c r="J35" s="60"/>
      <c r="K35" s="60"/>
      <c r="L35" s="60"/>
      <c r="M35" s="60"/>
      <c r="N35" s="32"/>
    </row>
    <row r="36" spans="1:17" x14ac:dyDescent="0.2">
      <c r="A36" s="28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2"/>
    </row>
    <row r="37" spans="1:17" x14ac:dyDescent="0.2">
      <c r="A37" s="55" t="s">
        <v>11</v>
      </c>
      <c r="B37" s="56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2"/>
    </row>
    <row r="38" spans="1:17" ht="15" x14ac:dyDescent="0.25">
      <c r="A38" s="26">
        <v>1</v>
      </c>
      <c r="B38" s="27">
        <f>B33</f>
        <v>0</v>
      </c>
      <c r="C38" s="44"/>
      <c r="D38" s="44"/>
      <c r="E38" s="44"/>
      <c r="F38" s="44"/>
      <c r="G38" s="44"/>
      <c r="H38" s="45"/>
      <c r="I38" s="44"/>
      <c r="J38" s="40"/>
      <c r="K38" s="40"/>
      <c r="L38" s="40"/>
      <c r="M38" s="40"/>
      <c r="N38" s="32"/>
      <c r="Q38" s="53"/>
    </row>
    <row r="39" spans="1:17" ht="15" x14ac:dyDescent="0.25">
      <c r="A39" s="26">
        <v>3</v>
      </c>
      <c r="B39" s="27">
        <f>B35</f>
        <v>0</v>
      </c>
      <c r="C39" s="44"/>
      <c r="D39" s="44"/>
      <c r="E39" s="44"/>
      <c r="F39" s="44"/>
      <c r="G39" s="44"/>
      <c r="H39" s="45"/>
      <c r="I39" s="44"/>
      <c r="J39" s="40"/>
      <c r="K39" s="40"/>
      <c r="L39" s="40"/>
      <c r="M39" s="40"/>
      <c r="N39" s="32"/>
    </row>
    <row r="40" spans="1:17" x14ac:dyDescent="0.2">
      <c r="A40" s="55" t="s">
        <v>12</v>
      </c>
      <c r="B40" s="56"/>
      <c r="C40" s="41"/>
      <c r="D40" s="42"/>
      <c r="E40" s="42"/>
      <c r="F40" s="42"/>
      <c r="G40" s="42"/>
      <c r="H40" s="43"/>
      <c r="I40" s="43"/>
      <c r="J40" s="40"/>
      <c r="K40" s="40"/>
      <c r="L40" s="40"/>
      <c r="M40" s="40"/>
      <c r="N40" s="32"/>
    </row>
    <row r="41" spans="1:17" ht="15" x14ac:dyDescent="0.25">
      <c r="A41" s="28">
        <v>2</v>
      </c>
      <c r="B41" s="29">
        <f>B34</f>
        <v>0</v>
      </c>
      <c r="C41" s="44"/>
      <c r="D41" s="44"/>
      <c r="E41" s="44"/>
      <c r="F41" s="44"/>
      <c r="G41" s="44"/>
      <c r="H41" s="45"/>
      <c r="I41" s="44"/>
      <c r="J41" s="40"/>
      <c r="K41" s="40"/>
      <c r="L41" s="40"/>
      <c r="M41" s="40"/>
      <c r="N41" s="32"/>
    </row>
    <row r="42" spans="1:17" ht="15" x14ac:dyDescent="0.25">
      <c r="A42" s="28">
        <v>3</v>
      </c>
      <c r="B42" s="29">
        <f>B35</f>
        <v>0</v>
      </c>
      <c r="C42" s="44"/>
      <c r="D42" s="44"/>
      <c r="E42" s="44"/>
      <c r="F42" s="44"/>
      <c r="G42" s="44"/>
      <c r="H42" s="45"/>
      <c r="I42" s="44"/>
      <c r="J42" s="40"/>
      <c r="K42" s="40"/>
      <c r="L42" s="40"/>
      <c r="M42" s="40"/>
      <c r="N42" s="32"/>
    </row>
    <row r="43" spans="1:17" x14ac:dyDescent="0.2">
      <c r="A43" s="55" t="s">
        <v>13</v>
      </c>
      <c r="B43" s="56"/>
      <c r="C43" s="41"/>
      <c r="D43" s="42"/>
      <c r="E43" s="42"/>
      <c r="F43" s="42"/>
      <c r="G43" s="42"/>
      <c r="H43" s="43"/>
      <c r="I43" s="43"/>
      <c r="J43" s="40"/>
      <c r="K43" s="40"/>
      <c r="L43" s="40"/>
      <c r="M43" s="40"/>
      <c r="N43" s="32"/>
    </row>
    <row r="44" spans="1:17" ht="15" x14ac:dyDescent="0.25">
      <c r="A44" s="28">
        <v>1</v>
      </c>
      <c r="B44" s="29">
        <f>B33</f>
        <v>0</v>
      </c>
      <c r="C44" s="44"/>
      <c r="D44" s="44"/>
      <c r="E44" s="44"/>
      <c r="F44" s="44"/>
      <c r="G44" s="44"/>
      <c r="H44" s="45"/>
      <c r="I44" s="44"/>
      <c r="J44" s="40"/>
      <c r="K44" s="40"/>
      <c r="L44" s="40"/>
      <c r="M44" s="40"/>
      <c r="N44" s="32"/>
    </row>
    <row r="45" spans="1:17" ht="15" x14ac:dyDescent="0.25">
      <c r="A45" s="28">
        <v>2</v>
      </c>
      <c r="B45" s="29">
        <f>B34</f>
        <v>0</v>
      </c>
      <c r="C45" s="44"/>
      <c r="D45" s="44"/>
      <c r="E45" s="44"/>
      <c r="F45" s="44"/>
      <c r="G45" s="44"/>
      <c r="H45" s="45"/>
      <c r="I45" s="44"/>
      <c r="J45" s="40"/>
      <c r="K45" s="40"/>
      <c r="L45" s="40"/>
      <c r="M45" s="40"/>
      <c r="N45" s="32"/>
    </row>
    <row r="46" spans="1:17" x14ac:dyDescent="0.2">
      <c r="A46" s="4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</sheetData>
  <sheetProtection formatCells="0"/>
  <mergeCells count="24">
    <mergeCell ref="A2:B2"/>
    <mergeCell ref="F2:M2"/>
    <mergeCell ref="G3:M3"/>
    <mergeCell ref="G4:M4"/>
    <mergeCell ref="G5:M5"/>
    <mergeCell ref="A7:B7"/>
    <mergeCell ref="A10:B10"/>
    <mergeCell ref="A13:B13"/>
    <mergeCell ref="A28:B28"/>
    <mergeCell ref="A17:B17"/>
    <mergeCell ref="A25:B25"/>
    <mergeCell ref="F17:M17"/>
    <mergeCell ref="G18:M18"/>
    <mergeCell ref="G19:M19"/>
    <mergeCell ref="G20:M20"/>
    <mergeCell ref="A22:B22"/>
    <mergeCell ref="A37:B37"/>
    <mergeCell ref="A40:B40"/>
    <mergeCell ref="A43:B43"/>
    <mergeCell ref="A32:B32"/>
    <mergeCell ref="F32:M32"/>
    <mergeCell ref="G33:M33"/>
    <mergeCell ref="G34:M34"/>
    <mergeCell ref="G35:M3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9" workbookViewId="0">
      <selection activeCell="F43" sqref="F43"/>
    </sheetView>
  </sheetViews>
  <sheetFormatPr defaultRowHeight="12.75" x14ac:dyDescent="0.2"/>
  <cols>
    <col min="1" max="1" width="2.7109375" style="10" customWidth="1"/>
    <col min="2" max="2" width="51.5703125" bestFit="1" customWidth="1"/>
    <col min="3" max="8" width="7.28515625" customWidth="1"/>
    <col min="9" max="9" width="27.5703125" style="3" customWidth="1"/>
    <col min="10" max="11" width="9.140625" style="3"/>
  </cols>
  <sheetData>
    <row r="2" spans="1:9" s="3" customFormat="1" x14ac:dyDescent="0.2">
      <c r="A2" s="10"/>
      <c r="B2" s="62" t="s">
        <v>17</v>
      </c>
      <c r="C2" s="62"/>
      <c r="D2" s="62"/>
      <c r="E2" s="62"/>
      <c r="F2" s="62"/>
      <c r="G2" s="62"/>
      <c r="H2" s="62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20</v>
      </c>
    </row>
    <row r="4" spans="1:9" s="3" customFormat="1" ht="15" x14ac:dyDescent="0.25">
      <c r="A4" s="10"/>
      <c r="B4" s="2" t="str">
        <f>'GRUPOS - VETERANO 70'!B3</f>
        <v>PAULO HIRANO - ADR ITAIM KEIKO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- VETERANO 70'!B5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2" t="s">
        <v>17</v>
      </c>
      <c r="C6" s="62"/>
      <c r="D6" s="62"/>
      <c r="E6" s="62"/>
      <c r="F6" s="62"/>
      <c r="G6" s="62"/>
      <c r="H6" s="62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20</v>
      </c>
    </row>
    <row r="8" spans="1:9" s="3" customFormat="1" ht="15" x14ac:dyDescent="0.25">
      <c r="A8" s="10"/>
      <c r="B8" s="2" t="str">
        <f>'GRUPOS - VETERANO 70'!B8</f>
        <v>PAULO HIRANO - ADR ITAIM KEIKO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 t="str">
        <f>'GRUPOS - VETERANO 70'!B4</f>
        <v>VLADMIR POSTOVSKY - ADR ITAIM KEIKO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2" t="s">
        <v>17</v>
      </c>
      <c r="C10" s="62"/>
      <c r="D10" s="62"/>
      <c r="E10" s="62"/>
      <c r="F10" s="62"/>
      <c r="G10" s="62"/>
      <c r="H10" s="62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20</v>
      </c>
    </row>
    <row r="12" spans="1:9" s="3" customFormat="1" ht="15" x14ac:dyDescent="0.25">
      <c r="A12" s="10"/>
      <c r="B12" s="2" t="str">
        <f>'GRUPOS - VETERANO 70'!B4</f>
        <v>VLADMIR POSTOVSKY - ADR ITAIM KEIKO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>
        <f>'GRUPOS - VETERANO 70'!B5</f>
        <v>0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2" t="s">
        <v>18</v>
      </c>
      <c r="C15" s="62"/>
      <c r="D15" s="62"/>
      <c r="E15" s="62"/>
      <c r="F15" s="62"/>
      <c r="G15" s="62"/>
      <c r="H15" s="62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20</v>
      </c>
    </row>
    <row r="17" spans="1:9" s="3" customFormat="1" ht="15" x14ac:dyDescent="0.25">
      <c r="A17" s="10"/>
      <c r="B17" s="2" t="str">
        <f>'GRUPOS - VETERANO 70'!B18</f>
        <v>MARIO GAKIYA - ADR ITAIM KEIKO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>
        <f>'GRUPOS - VETERANO 70'!B20</f>
        <v>0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2" t="s">
        <v>18</v>
      </c>
      <c r="C19" s="62"/>
      <c r="D19" s="62"/>
      <c r="E19" s="62"/>
      <c r="F19" s="62"/>
      <c r="G19" s="62"/>
      <c r="H19" s="62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20</v>
      </c>
    </row>
    <row r="21" spans="1:9" s="3" customFormat="1" ht="15" x14ac:dyDescent="0.25">
      <c r="A21" s="10"/>
      <c r="B21" s="2" t="str">
        <f>'GRUPOS - VETERANO 70'!B19</f>
        <v>MASSAO OKAWA - ADR ITAIM KEIKO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>
        <f>'GRUPOS - VETERANO 70'!B20</f>
        <v>0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2" t="s">
        <v>18</v>
      </c>
      <c r="C23" s="62"/>
      <c r="D23" s="62"/>
      <c r="E23" s="62"/>
      <c r="F23" s="62"/>
      <c r="G23" s="62"/>
      <c r="H23" s="62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20</v>
      </c>
    </row>
    <row r="25" spans="1:9" s="3" customFormat="1" ht="15" x14ac:dyDescent="0.25">
      <c r="A25" s="10"/>
      <c r="B25" s="2" t="str">
        <f>'GRUPOS - VETERANO 70'!B18</f>
        <v>MARIO GAKIYA - ADR ITAIM KEIKO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VETERANO 70'!B19</f>
        <v>MASSAO OKAWA - ADR ITAIM KEIKO</v>
      </c>
      <c r="C26" s="5"/>
      <c r="D26" s="5"/>
      <c r="E26" s="5"/>
      <c r="F26" s="5"/>
      <c r="G26" s="5"/>
      <c r="H26" s="6"/>
      <c r="I26" s="6"/>
    </row>
    <row r="28" spans="1:9" x14ac:dyDescent="0.2">
      <c r="B28" s="62" t="s">
        <v>21</v>
      </c>
      <c r="C28" s="62"/>
      <c r="D28" s="62"/>
      <c r="E28" s="62"/>
      <c r="F28" s="62"/>
      <c r="G28" s="62"/>
      <c r="H28" s="62"/>
    </row>
    <row r="29" spans="1:9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20</v>
      </c>
    </row>
    <row r="30" spans="1:9" ht="15" x14ac:dyDescent="0.25">
      <c r="B30" s="2">
        <f>'GRUPOS - VETERANO 70'!B33</f>
        <v>0</v>
      </c>
      <c r="C30" s="5"/>
      <c r="D30" s="5"/>
      <c r="E30" s="5"/>
      <c r="F30" s="5"/>
      <c r="G30" s="5"/>
      <c r="H30" s="6"/>
      <c r="I30" s="6"/>
    </row>
    <row r="31" spans="1:9" ht="15" x14ac:dyDescent="0.25">
      <c r="B31" s="2">
        <f>'GRUPOS - VETERANO 70'!B35</f>
        <v>0</v>
      </c>
      <c r="C31" s="5"/>
      <c r="D31" s="5"/>
      <c r="E31" s="5"/>
      <c r="F31" s="5"/>
      <c r="G31" s="5"/>
      <c r="H31" s="6"/>
      <c r="I31" s="6"/>
    </row>
    <row r="32" spans="1:9" x14ac:dyDescent="0.2">
      <c r="B32" s="62" t="s">
        <v>21</v>
      </c>
      <c r="C32" s="62"/>
      <c r="D32" s="62"/>
      <c r="E32" s="62"/>
      <c r="F32" s="62"/>
      <c r="G32" s="62"/>
      <c r="H32" s="62"/>
    </row>
    <row r="33" spans="2:9" x14ac:dyDescent="0.2"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20</v>
      </c>
    </row>
    <row r="34" spans="2:9" ht="15" x14ac:dyDescent="0.25">
      <c r="B34" s="2">
        <f>'GRUPOS - VETERANO 70'!B34</f>
        <v>0</v>
      </c>
      <c r="C34" s="5"/>
      <c r="D34" s="5"/>
      <c r="E34" s="5"/>
      <c r="F34" s="5"/>
      <c r="G34" s="5"/>
      <c r="H34" s="6"/>
      <c r="I34" s="6"/>
    </row>
    <row r="35" spans="2:9" ht="15" x14ac:dyDescent="0.25">
      <c r="B35" s="2">
        <f>'GRUPOS - VETERANO 70'!B35</f>
        <v>0</v>
      </c>
      <c r="C35" s="5"/>
      <c r="D35" s="5"/>
      <c r="E35" s="5"/>
      <c r="F35" s="5"/>
      <c r="G35" s="5"/>
      <c r="H35" s="6"/>
      <c r="I35" s="6"/>
    </row>
    <row r="36" spans="2:9" x14ac:dyDescent="0.2">
      <c r="B36" s="62" t="s">
        <v>21</v>
      </c>
      <c r="C36" s="62"/>
      <c r="D36" s="62"/>
      <c r="E36" s="62"/>
      <c r="F36" s="62"/>
      <c r="G36" s="62"/>
      <c r="H36" s="62"/>
    </row>
    <row r="37" spans="2:9" x14ac:dyDescent="0.2"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20</v>
      </c>
    </row>
    <row r="38" spans="2:9" ht="15" x14ac:dyDescent="0.25">
      <c r="B38" s="2">
        <f>'GRUPOS - VETERANO 70'!B33</f>
        <v>0</v>
      </c>
      <c r="C38" s="5"/>
      <c r="D38" s="5"/>
      <c r="E38" s="5"/>
      <c r="F38" s="5"/>
      <c r="G38" s="5"/>
      <c r="H38" s="6"/>
      <c r="I38" s="6"/>
    </row>
    <row r="39" spans="2:9" ht="15" x14ac:dyDescent="0.25">
      <c r="B39" s="2">
        <f>'GRUPOS - VETERANO 70'!B34</f>
        <v>0</v>
      </c>
      <c r="C39" s="5"/>
      <c r="D39" s="5"/>
      <c r="E39" s="5"/>
      <c r="F39" s="5"/>
      <c r="G39" s="5"/>
      <c r="H39" s="6"/>
      <c r="I39" s="6"/>
    </row>
  </sheetData>
  <sheetProtection formatCells="0"/>
  <mergeCells count="9">
    <mergeCell ref="B28:H28"/>
    <mergeCell ref="B32:H32"/>
    <mergeCell ref="B36:H36"/>
    <mergeCell ref="B2:H2"/>
    <mergeCell ref="B15:H15"/>
    <mergeCell ref="B19:H19"/>
    <mergeCell ref="B23:H23"/>
    <mergeCell ref="B6:H6"/>
    <mergeCell ref="B10:H10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3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4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5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3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4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5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3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4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5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3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4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5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3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4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5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3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4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5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3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4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5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3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4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5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14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2" t="s">
        <v>16</v>
      </c>
      <c r="C19" s="62"/>
      <c r="D19" s="62"/>
      <c r="E19" s="62"/>
      <c r="F19" s="62"/>
      <c r="G19" s="62"/>
      <c r="H19" s="62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2" t="s">
        <v>0</v>
      </c>
      <c r="C28" s="62"/>
      <c r="D28" s="62"/>
      <c r="E28" s="62"/>
      <c r="F28" s="62"/>
      <c r="G28" s="62"/>
      <c r="H28" s="62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VETERANO 70</vt:lpstr>
      <vt:lpstr>SÚMULA GRUPOS VETERANO 70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2019-06-02T11:15:01Z</cp:lastPrinted>
  <dcterms:created xsi:type="dcterms:W3CDTF">2001-06-23T04:44:10Z</dcterms:created>
  <dcterms:modified xsi:type="dcterms:W3CDTF">2019-08-27T04:04:00Z</dcterms:modified>
</cp:coreProperties>
</file>