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90" windowHeight="7620" tabRatio="942"/>
  </bookViews>
  <sheets>
    <sheet name="GRUPOS -CLASSE 03 MASC" sheetId="156" r:id="rId1"/>
    <sheet name="SÚMULA GRUPOS CLASSE 03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19" i="156" l="1"/>
  <c r="D20" i="156"/>
  <c r="B23" i="156"/>
  <c r="I23" i="156"/>
  <c r="C18" i="156" s="1"/>
  <c r="B24" i="156"/>
  <c r="I24" i="156"/>
  <c r="C20" i="156" s="1"/>
  <c r="E20" i="156" s="1"/>
  <c r="B26" i="156"/>
  <c r="I26" i="156"/>
  <c r="B27" i="156"/>
  <c r="I27" i="156"/>
  <c r="B29" i="156"/>
  <c r="I29" i="156"/>
  <c r="D18" i="156" s="1"/>
  <c r="B30" i="156"/>
  <c r="I30" i="156"/>
  <c r="D19" i="156" s="1"/>
  <c r="E18" i="156" l="1"/>
  <c r="E19" i="156"/>
  <c r="B11" i="156"/>
  <c r="B38" i="157"/>
  <c r="B37" i="157"/>
  <c r="B34" i="157"/>
  <c r="B33" i="157"/>
  <c r="B30" i="157"/>
  <c r="B29" i="157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15" i="156"/>
  <c r="B14" i="156"/>
  <c r="B12" i="156"/>
  <c r="B9" i="156"/>
  <c r="B8" i="156"/>
  <c r="B8" i="157" l="1"/>
  <c r="B8" i="158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<sst xmlns="http://schemas.openxmlformats.org/spreadsheetml/2006/main" count="97" uniqueCount="26">
  <si>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</si>
  <si>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</si>
  <si>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</si>
  <si>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</si>
  <si>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</si>
  <si>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</si>
  <si>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</si>
  <si>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</si>
  <si>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</si>
  <si>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</si>
  <si>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</si>
  <si>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</si>
  <si>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</si>
  <si>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</si>
  <si>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</si>
  <si>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</si>
  <si>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</si>
  <si>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CLASSE 03 MASC</t>
  </si>
  <si>
    <t>LUCAS ARABIAN - AACD</t>
  </si>
  <si>
    <t>ÂNDERSON MIRANDA - AACD</t>
  </si>
  <si>
    <t>ANTÔNIO FERREIRA - ITAPETININGA</t>
  </si>
  <si>
    <t>PAULO CÉSAR - AACD</t>
  </si>
  <si>
    <t>MARCELO BUENO - AACD</t>
  </si>
  <si>
    <t>JULIANA CRISTINA - AACD</t>
  </si>
  <si>
    <t>GRUPO 1 - OPEN CADEIRANTE</t>
  </si>
  <si>
    <t>GRUPO 2 - OPEN CADEIRANTE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</si>
</sst>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2.85546875" style="49" customWidth="1"/>
    <col min="2" max="2" width="51.8554687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9.140625" style="35" bestFit="1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57" t="s">
        <v>24</v>
      </c>
      <c r="B2" s="58"/>
      <c r="C2" s="54" t="s">
        <v>5</v>
      </c>
      <c r="D2" s="54" t="s">
        <v>6</v>
      </c>
      <c r="E2" s="54" t="s">
        <v>4</v>
      </c>
      <c r="F2" s="56" t="s">
        <v>2</v>
      </c>
      <c r="G2" s="56"/>
      <c r="H2" s="56"/>
      <c r="I2" s="56"/>
      <c r="J2" s="56"/>
      <c r="K2" s="56"/>
      <c r="L2" s="56"/>
      <c r="M2" s="56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18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55"/>
      <c r="H3" s="55"/>
      <c r="I3" s="55"/>
      <c r="J3" s="55"/>
      <c r="K3" s="55"/>
      <c r="L3" s="55"/>
      <c r="M3" s="55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19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61"/>
      <c r="H4" s="61"/>
      <c r="I4" s="61"/>
      <c r="J4" s="61"/>
      <c r="K4" s="61"/>
      <c r="L4" s="61"/>
      <c r="M4" s="61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 t="s">
        <v>23</v>
      </c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55"/>
      <c r="H5" s="55"/>
      <c r="I5" s="55"/>
      <c r="J5" s="55"/>
      <c r="K5" s="55"/>
      <c r="L5" s="55"/>
      <c r="M5" s="55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59" t="s">
        <v>11</v>
      </c>
      <c r="B7" s="60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LUCAS ARABIAN - AACD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 t="str">
        <f>B5</f>
        <v>JULIANA CRISTINA - AACD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59" t="s">
        <v>12</v>
      </c>
      <c r="B10" s="60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ÂNDERSON MIRANDA - AACD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 t="str">
        <f>B5</f>
        <v>JULIANA CRISTINA - AACD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59" t="s">
        <v>13</v>
      </c>
      <c r="B13" s="60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LUCAS ARABIAN - AACD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ÂNDERSON MIRANDA - AACD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32"/>
      <c r="B16" s="33"/>
      <c r="C16" s="32"/>
      <c r="D16" s="32"/>
      <c r="E16" s="32"/>
      <c r="F16" s="32"/>
      <c r="G16" s="32"/>
      <c r="H16" s="34"/>
      <c r="I16" s="34"/>
      <c r="J16" s="34"/>
      <c r="K16" s="34"/>
      <c r="L16" s="34"/>
      <c r="M16" s="34"/>
      <c r="N16" s="34"/>
    </row>
    <row r="17" spans="1:14" x14ac:dyDescent="0.2">
      <c r="A17" s="57" t="s">
        <v>25</v>
      </c>
      <c r="B17" s="58"/>
      <c r="C17" s="54" t="s">
        <v>5</v>
      </c>
      <c r="D17" s="54" t="s">
        <v>6</v>
      </c>
      <c r="E17" s="54" t="s">
        <v>4</v>
      </c>
      <c r="F17" s="56" t="s">
        <v>2</v>
      </c>
      <c r="G17" s="56"/>
      <c r="H17" s="56"/>
      <c r="I17" s="56"/>
      <c r="J17" s="56"/>
      <c r="K17" s="56"/>
      <c r="L17" s="56"/>
      <c r="M17" s="56"/>
      <c r="N17" s="34"/>
    </row>
    <row r="18" spans="1:14" x14ac:dyDescent="0.2">
      <c r="A18" s="38">
        <v>1</v>
      </c>
      <c r="B18" s="26" t="s">
        <v>20</v>
      </c>
      <c r="C18" s="30" t="str">
        <f>I23</f>
        <v>1</v>
      </c>
      <c r="D18" s="30" t="str">
        <f>I29</f>
        <v>1</v>
      </c>
      <c r="E18" s="39">
        <f>C18+D18</f>
        <v>2</v>
      </c>
      <c r="F18" s="53" t="s">
        <v>7</v>
      </c>
      <c r="G18" s="55"/>
      <c r="H18" s="55"/>
      <c r="I18" s="55"/>
      <c r="J18" s="55"/>
      <c r="K18" s="55"/>
      <c r="L18" s="55"/>
      <c r="M18" s="55"/>
      <c r="N18" s="34"/>
    </row>
    <row r="19" spans="1:14" x14ac:dyDescent="0.2">
      <c r="A19" s="38">
        <v>2</v>
      </c>
      <c r="B19" s="26" t="s">
        <v>21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53" t="s">
        <v>8</v>
      </c>
      <c r="G19" s="61"/>
      <c r="H19" s="61"/>
      <c r="I19" s="61"/>
      <c r="J19" s="61"/>
      <c r="K19" s="61"/>
      <c r="L19" s="61"/>
      <c r="M19" s="61"/>
      <c r="N19" s="34"/>
    </row>
    <row r="20" spans="1:14" x14ac:dyDescent="0.2">
      <c r="A20" s="38">
        <v>3</v>
      </c>
      <c r="B20" s="27" t="s">
        <v>22</v>
      </c>
      <c r="C20" s="30" t="str">
        <f>I24</f>
        <v>1</v>
      </c>
      <c r="D20" s="30" t="str">
        <f>I27</f>
        <v>1</v>
      </c>
      <c r="E20" s="30">
        <f>C20+D20</f>
        <v>2</v>
      </c>
      <c r="F20" s="53" t="s">
        <v>9</v>
      </c>
      <c r="G20" s="55"/>
      <c r="H20" s="55"/>
      <c r="I20" s="55"/>
      <c r="J20" s="55"/>
      <c r="K20" s="55"/>
      <c r="L20" s="55"/>
      <c r="M20" s="55"/>
      <c r="N20" s="34"/>
    </row>
    <row r="21" spans="1:14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4" x14ac:dyDescent="0.2">
      <c r="A22" s="59" t="s">
        <v>11</v>
      </c>
      <c r="B22" s="60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</row>
    <row r="23" spans="1:14" ht="15" x14ac:dyDescent="0.25">
      <c r="A23" s="28">
        <v>1</v>
      </c>
      <c r="B23" s="29" t="str">
        <f>B18</f>
        <v>ANTÔNIO FERREIRA - ITAPETININGA</v>
      </c>
      <c r="C23" s="46"/>
      <c r="D23" s="46"/>
      <c r="E23" s="46"/>
      <c r="F23" s="46"/>
      <c r="G23" s="46"/>
      <c r="H23" s="47"/>
      <c r="I23" s="46" t="str">
        <f>IF(H23=2,"2","1")</f>
        <v>1</v>
      </c>
      <c r="J23" s="42"/>
      <c r="K23" s="42"/>
      <c r="L23" s="42"/>
      <c r="M23" s="42"/>
      <c r="N23" s="34"/>
    </row>
    <row r="24" spans="1:14" ht="15" x14ac:dyDescent="0.25">
      <c r="A24" s="28">
        <v>3</v>
      </c>
      <c r="B24" s="29" t="str">
        <f>B20</f>
        <v>MARCELO BUENO - AACD</v>
      </c>
      <c r="C24" s="46"/>
      <c r="D24" s="46"/>
      <c r="E24" s="46"/>
      <c r="F24" s="46"/>
      <c r="G24" s="46"/>
      <c r="H24" s="47"/>
      <c r="I24" s="46" t="str">
        <f>IF(H24=2,"2","1")</f>
        <v>1</v>
      </c>
      <c r="J24" s="42"/>
      <c r="K24" s="42"/>
      <c r="L24" s="42"/>
      <c r="M24" s="42"/>
      <c r="N24" s="34"/>
    </row>
    <row r="25" spans="1:14" x14ac:dyDescent="0.2">
      <c r="A25" s="59" t="s">
        <v>12</v>
      </c>
      <c r="B25" s="60"/>
      <c r="C25" s="43">
        <v>1</v>
      </c>
      <c r="D25" s="44">
        <v>2</v>
      </c>
      <c r="E25" s="44">
        <v>3</v>
      </c>
      <c r="F25" s="44">
        <v>4</v>
      </c>
      <c r="G25" s="44">
        <v>5</v>
      </c>
      <c r="H25" s="45" t="s">
        <v>3</v>
      </c>
      <c r="I25" s="45" t="s">
        <v>4</v>
      </c>
      <c r="J25" s="42"/>
      <c r="K25" s="42"/>
      <c r="L25" s="42"/>
      <c r="M25" s="42"/>
      <c r="N25" s="34"/>
    </row>
    <row r="26" spans="1:14" ht="15" x14ac:dyDescent="0.25">
      <c r="A26" s="30">
        <v>2</v>
      </c>
      <c r="B26" s="31" t="str">
        <f>B19</f>
        <v>PAULO CÉSAR - AACD</v>
      </c>
      <c r="C26" s="46"/>
      <c r="D26" s="46"/>
      <c r="E26" s="46"/>
      <c r="F26" s="46"/>
      <c r="G26" s="46"/>
      <c r="H26" s="47"/>
      <c r="I26" s="46" t="str">
        <f>IF(H26=2,"2","1")</f>
        <v>1</v>
      </c>
      <c r="J26" s="42"/>
      <c r="K26" s="42"/>
      <c r="L26" s="42"/>
      <c r="M26" s="42"/>
      <c r="N26" s="34"/>
    </row>
    <row r="27" spans="1:14" ht="15" x14ac:dyDescent="0.25">
      <c r="A27" s="30">
        <v>3</v>
      </c>
      <c r="B27" s="31" t="str">
        <f>B20</f>
        <v>MARCELO BUENO - AACD</v>
      </c>
      <c r="C27" s="46"/>
      <c r="D27" s="46"/>
      <c r="E27" s="46"/>
      <c r="F27" s="46"/>
      <c r="G27" s="46"/>
      <c r="H27" s="47"/>
      <c r="I27" s="46" t="str">
        <f>IF(H27=2,"2","1")</f>
        <v>1</v>
      </c>
      <c r="J27" s="42"/>
      <c r="K27" s="42"/>
      <c r="L27" s="42"/>
      <c r="M27" s="42"/>
      <c r="N27" s="34"/>
    </row>
    <row r="28" spans="1:14" x14ac:dyDescent="0.2">
      <c r="A28" s="59" t="s">
        <v>13</v>
      </c>
      <c r="B28" s="60"/>
      <c r="C28" s="43">
        <v>1</v>
      </c>
      <c r="D28" s="44">
        <v>2</v>
      </c>
      <c r="E28" s="44">
        <v>3</v>
      </c>
      <c r="F28" s="44">
        <v>4</v>
      </c>
      <c r="G28" s="44">
        <v>5</v>
      </c>
      <c r="H28" s="45" t="s">
        <v>3</v>
      </c>
      <c r="I28" s="45" t="s">
        <v>4</v>
      </c>
      <c r="J28" s="42"/>
      <c r="K28" s="42"/>
      <c r="L28" s="42"/>
      <c r="M28" s="42"/>
      <c r="N28" s="34"/>
    </row>
    <row r="29" spans="1:14" ht="15" x14ac:dyDescent="0.25">
      <c r="A29" s="30">
        <v>1</v>
      </c>
      <c r="B29" s="31" t="str">
        <f>B18</f>
        <v>ANTÔNIO FERREIRA - ITAPETININGA</v>
      </c>
      <c r="C29" s="46"/>
      <c r="D29" s="46"/>
      <c r="E29" s="46"/>
      <c r="F29" s="46"/>
      <c r="G29" s="46"/>
      <c r="H29" s="47"/>
      <c r="I29" s="46" t="str">
        <f>IF(H29=2,"2","1")</f>
        <v>1</v>
      </c>
      <c r="J29" s="42"/>
      <c r="K29" s="42"/>
      <c r="L29" s="42"/>
      <c r="M29" s="42"/>
      <c r="N29" s="34"/>
    </row>
    <row r="30" spans="1:14" ht="15" x14ac:dyDescent="0.25">
      <c r="A30" s="30">
        <v>2</v>
      </c>
      <c r="B30" s="31" t="str">
        <f>B19</f>
        <v>PAULO CÉSAR - AACD</v>
      </c>
      <c r="C30" s="46"/>
      <c r="D30" s="46"/>
      <c r="E30" s="46"/>
      <c r="F30" s="46"/>
      <c r="G30" s="46"/>
      <c r="H30" s="47"/>
      <c r="I30" s="46" t="str">
        <f>IF(H30=2,"2","1")</f>
        <v>1</v>
      </c>
      <c r="J30" s="42"/>
      <c r="K30" s="42"/>
      <c r="L30" s="42"/>
      <c r="M30" s="42"/>
      <c r="N30" s="34"/>
    </row>
    <row r="31" spans="1:14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</sheetData>
  <sheetProtection formatCells="0"/>
  <mergeCells count="16">
    <mergeCell ref="A7:B7"/>
    <mergeCell ref="A10:B10"/>
    <mergeCell ref="A13:B13"/>
    <mergeCell ref="A2:B2"/>
    <mergeCell ref="F2:M2"/>
    <mergeCell ref="G3:M3"/>
    <mergeCell ref="G4:M4"/>
    <mergeCell ref="G5:M5"/>
    <mergeCell ref="G18:M18"/>
    <mergeCell ref="F17:M17"/>
    <mergeCell ref="A17:B17"/>
    <mergeCell ref="A28:B28"/>
    <mergeCell ref="A25:B25"/>
    <mergeCell ref="A22:B22"/>
    <mergeCell ref="G20:M20"/>
    <mergeCell ref="G19:M19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H13" sqref="H1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-CLASSE 03 MASC'!B3</f>
        <v>LUCAS ARABIAN - AACD</v>
      </c>
      <c r="C4" s="5">
        <v>11</v>
      </c>
      <c r="D4" s="5">
        <v>11</v>
      </c>
      <c r="E4" s="5">
        <v>11</v>
      </c>
      <c r="F4" s="5"/>
      <c r="G4" s="5"/>
      <c r="H4" s="6">
        <v>3</v>
      </c>
    </row>
    <row r="5" spans="1:8" s="3" customFormat="1" ht="15" x14ac:dyDescent="0.25">
      <c r="A5" s="10"/>
      <c r="B5" s="2" t="str">
        <f>'GRUPOS -CLASSE 03 MASC'!B5</f>
        <v>JULIANA CRISTINA - AACD</v>
      </c>
      <c r="C5" s="5">
        <v>5</v>
      </c>
      <c r="D5" s="5">
        <v>4</v>
      </c>
      <c r="E5" s="5">
        <v>7</v>
      </c>
      <c r="F5" s="5"/>
      <c r="G5" s="5"/>
      <c r="H5" s="6">
        <v>0</v>
      </c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-CLASSE 03 MASC'!B8</f>
        <v>LUCAS ARABIAN - AACD</v>
      </c>
      <c r="C8" s="5">
        <v>8</v>
      </c>
      <c r="D8" s="5">
        <v>9</v>
      </c>
      <c r="E8" s="5">
        <v>9</v>
      </c>
      <c r="F8" s="5"/>
      <c r="G8" s="5"/>
      <c r="H8" s="6">
        <v>0</v>
      </c>
    </row>
    <row r="9" spans="1:8" s="3" customFormat="1" ht="15" x14ac:dyDescent="0.25">
      <c r="A9" s="10"/>
      <c r="B9" s="2" t="str">
        <f>'GRUPOS -CLASSE 03 MASC'!B4</f>
        <v>ÂNDERSON MIRANDA - AACD</v>
      </c>
      <c r="C9" s="5">
        <v>11</v>
      </c>
      <c r="D9" s="5">
        <v>11</v>
      </c>
      <c r="E9" s="5">
        <v>11</v>
      </c>
      <c r="F9" s="5"/>
      <c r="G9" s="5"/>
      <c r="H9" s="6">
        <v>3</v>
      </c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-CLASSE 03 MASC'!B4</f>
        <v>ÂNDERSON MIRANDA - AACD</v>
      </c>
      <c r="C12" s="5">
        <v>11</v>
      </c>
      <c r="D12" s="5">
        <v>11</v>
      </c>
      <c r="E12" s="5">
        <v>11</v>
      </c>
      <c r="F12" s="5"/>
      <c r="G12" s="5"/>
      <c r="H12" s="6">
        <v>3</v>
      </c>
    </row>
    <row r="13" spans="1:8" s="3" customFormat="1" ht="15" x14ac:dyDescent="0.25">
      <c r="A13" s="10"/>
      <c r="B13" s="2" t="str">
        <f>'GRUPOS -CLASSE 03 MASC'!B5</f>
        <v>JULIANA CRISTINA - AACD</v>
      </c>
      <c r="C13" s="5">
        <v>4</v>
      </c>
      <c r="D13" s="5">
        <v>4</v>
      </c>
      <c r="E13" s="5">
        <v>4</v>
      </c>
      <c r="F13" s="5"/>
      <c r="G13" s="5"/>
      <c r="H13" s="6">
        <v>0</v>
      </c>
    </row>
    <row r="15" spans="1:8" s="3" customFormat="1" x14ac:dyDescent="0.2">
      <c r="A15" s="10"/>
      <c r="B15" s="62"/>
      <c r="C15" s="62"/>
      <c r="D15" s="62"/>
      <c r="E15" s="62"/>
      <c r="F15" s="62"/>
      <c r="G15" s="62"/>
      <c r="H15" s="62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e">
        <f>'GRUPOS -CLASSE 03 MASC'!#REF!</f>
        <v>#REF!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e">
        <f>'GRUPOS -CLASSE 03 MASC'!#REF!</f>
        <v>#REF!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e">
        <f>'GRUPOS -CLASSE 03 MASC'!#REF!</f>
        <v>#REF!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e">
        <f>'GRUPOS -CLASSE 03 MASC'!#REF!</f>
        <v>#REF!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e">
        <f>'GRUPOS -CLASSE 03 MASC'!#REF!</f>
        <v>#REF!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e">
        <f>'GRUPOS -CLASSE 03 MASC'!#REF!</f>
        <v>#REF!</v>
      </c>
      <c r="C26" s="5"/>
      <c r="D26" s="5"/>
      <c r="E26" s="5"/>
      <c r="F26" s="5"/>
      <c r="G26" s="5"/>
      <c r="H26" s="6"/>
    </row>
    <row r="28" spans="1:8" x14ac:dyDescent="0.2">
      <c r="B28" s="7" t="s">
        <v>10</v>
      </c>
      <c r="C28" s="8">
        <v>1</v>
      </c>
      <c r="D28" s="9">
        <v>2</v>
      </c>
      <c r="E28" s="9">
        <v>3</v>
      </c>
      <c r="F28" s="9">
        <v>4</v>
      </c>
      <c r="G28" s="9">
        <v>5</v>
      </c>
      <c r="H28" s="9" t="s">
        <v>3</v>
      </c>
    </row>
    <row r="29" spans="1:8" ht="15" x14ac:dyDescent="0.25">
      <c r="B29" s="2" t="e">
        <f>'GRUPOS -CLASSE 03 MASC'!#REF!</f>
        <v>#REF!</v>
      </c>
      <c r="C29" s="5"/>
      <c r="D29" s="5"/>
      <c r="E29" s="5"/>
      <c r="F29" s="5"/>
      <c r="G29" s="5"/>
      <c r="H29" s="6"/>
    </row>
    <row r="30" spans="1:8" ht="15" x14ac:dyDescent="0.25">
      <c r="B30" s="2" t="e">
        <f>'GRUPOS -CLASSE 03 MASC'!#REF!</f>
        <v>#REF!</v>
      </c>
      <c r="C30" s="5"/>
      <c r="D30" s="5"/>
      <c r="E30" s="5"/>
      <c r="F30" s="5"/>
      <c r="G30" s="5"/>
      <c r="H30" s="6"/>
    </row>
    <row r="31" spans="1:8" x14ac:dyDescent="0.2">
      <c r="C31" s="1"/>
      <c r="D31" s="1"/>
      <c r="E31" s="1"/>
      <c r="F31" s="1"/>
      <c r="G31" s="1"/>
      <c r="H31" s="1"/>
    </row>
    <row r="32" spans="1:8" x14ac:dyDescent="0.2">
      <c r="B32" s="7" t="s">
        <v>10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 t="s">
        <v>3</v>
      </c>
    </row>
    <row r="33" spans="2:8" ht="15" x14ac:dyDescent="0.25">
      <c r="B33" s="2" t="e">
        <f>'GRUPOS -CLASSE 03 MASC'!#REF!</f>
        <v>#REF!</v>
      </c>
      <c r="C33" s="5"/>
      <c r="D33" s="5"/>
      <c r="E33" s="5"/>
      <c r="F33" s="5"/>
      <c r="G33" s="5"/>
      <c r="H33" s="6"/>
    </row>
    <row r="34" spans="2:8" ht="15" x14ac:dyDescent="0.25">
      <c r="B34" s="2" t="e">
        <f>'GRUPOS -CLASSE 03 MASC'!#REF!</f>
        <v>#REF!</v>
      </c>
      <c r="C34" s="5"/>
      <c r="D34" s="5"/>
      <c r="E34" s="5"/>
      <c r="F34" s="5"/>
      <c r="G34" s="5"/>
      <c r="H34" s="6"/>
    </row>
    <row r="35" spans="2:8" x14ac:dyDescent="0.2">
      <c r="C35" s="1"/>
      <c r="D35" s="1"/>
      <c r="E35" s="1"/>
      <c r="F35" s="1"/>
      <c r="G35" s="1"/>
      <c r="H35" s="1"/>
    </row>
    <row r="36" spans="2:8" x14ac:dyDescent="0.2">
      <c r="B36" s="7" t="s">
        <v>10</v>
      </c>
      <c r="C36" s="8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3</v>
      </c>
    </row>
    <row r="37" spans="2:8" ht="15" x14ac:dyDescent="0.25">
      <c r="B37" s="2" t="e">
        <f>'GRUPOS -CLASSE 03 MASC'!#REF!</f>
        <v>#REF!</v>
      </c>
      <c r="C37" s="5"/>
      <c r="D37" s="5"/>
      <c r="E37" s="5"/>
      <c r="F37" s="5"/>
      <c r="G37" s="5"/>
      <c r="H37" s="6"/>
    </row>
    <row r="38" spans="2:8" ht="15" x14ac:dyDescent="0.25">
      <c r="B38" s="2" t="e">
        <f>'GRUPOS -CLASSE 03 MASC'!#REF!</f>
        <v>#REF!</v>
      </c>
      <c r="C38" s="5"/>
      <c r="D38" s="5"/>
      <c r="E38" s="5"/>
      <c r="F38" s="5"/>
      <c r="G38" s="5"/>
      <c r="H38" s="6"/>
    </row>
  </sheetData>
  <sheetProtection formatCells="0"/>
  <mergeCells count="2">
    <mergeCell ref="B2:H2"/>
    <mergeCell ref="B15:H1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-CLASSE 03 MASC</vt:lpstr>
      <vt:lpstr>SÚMULA GRUPOS CLASSE 03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2019-10-16T18:05:19Z</dcterms:modified>
</cp:coreProperties>
</file>