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 CLASSE 7 E 8 MASC" sheetId="156" r:id="rId1"/>
    <sheet name="SÚMULA 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25" i="156" l="1"/>
  <c r="B24" i="156"/>
  <c r="B21" i="156"/>
  <c r="B18" i="156"/>
  <c r="B16" i="156"/>
  <c r="B13" i="156"/>
  <c r="B24" i="157" l="1"/>
  <c r="B23" i="157"/>
  <c r="B20" i="157"/>
  <c r="B19" i="157"/>
  <c r="B16" i="157"/>
  <c r="B15" i="157"/>
  <c r="B12" i="157"/>
  <c r="B11" i="157"/>
  <c r="B8" i="157"/>
  <c r="B7" i="157"/>
  <c r="B4" i="157"/>
  <c r="B3" i="157"/>
  <c r="B22" i="156" l="1"/>
  <c r="B19" i="156"/>
  <c r="I25" i="156" l="1"/>
  <c r="I24" i="156"/>
  <c r="I22" i="156"/>
  <c r="I21" i="156"/>
  <c r="I19" i="156"/>
  <c r="I18" i="156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6" i="156"/>
  <c r="D4" i="156" s="1"/>
  <c r="I15" i="156"/>
  <c r="D3" i="156" s="1"/>
  <c r="I13" i="156"/>
  <c r="D5" i="156" s="1"/>
  <c r="I12" i="156"/>
  <c r="C4" i="156" s="1"/>
  <c r="I10" i="156"/>
  <c r="C5" i="156" s="1"/>
  <c r="I9" i="156"/>
  <c r="C3" i="156" s="1"/>
  <c r="B26" i="158"/>
  <c r="B16" i="158"/>
  <c r="B13" i="158"/>
  <c r="B9" i="158"/>
  <c r="B5" i="158"/>
  <c r="B15" i="156"/>
  <c r="B12" i="156"/>
  <c r="B10" i="156"/>
  <c r="B9" i="156"/>
  <c r="B8" i="158" l="1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<sst xmlns="http://schemas.openxmlformats.org/spreadsheetml/2006/main" count="82" uniqueCount="26">
  <si>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</si>
  <si>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</si>
  <si>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</si>
  <si>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</si>
  <si>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</si>
  <si>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</si>
  <si>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</si>
  <si>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</si>
  <si>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</si>
  <si>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</si>
  <si>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</si>
  <si>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</si>
  <si>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</si>
  <si>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</si>
  <si>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</si>
  <si>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</si>
  <si>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</si>
  <si>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JOGO 4</t>
  </si>
  <si>
    <t>JOGO 5</t>
  </si>
  <si>
    <t>JOGO 6</t>
  </si>
  <si>
    <t>GRUPO 1 - CLASSE 8 E 9 MASC</t>
  </si>
  <si>
    <t>MATHEUS FREITAS - SALDANHA ADC</t>
  </si>
  <si>
    <t>GRUPO 1 - CLASSE 7 E 8 MASC</t>
  </si>
  <si>
    <t>ALEXANDRE FARRARETO - ITUANO F.C.</t>
  </si>
  <si>
    <t>PAULO HENRIQUE FONSECA - NOVA ERA</t>
  </si>
  <si>
    <t>LUCAS GRILLO - ITUANO F.C.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</si>
</sst>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R17" sqref="R17"/>
    </sheetView>
  </sheetViews>
  <sheetFormatPr defaultRowHeight="12.75" x14ac:dyDescent="0.2"/>
  <cols>
    <col min="1" max="1" width="2.85546875" style="44" customWidth="1"/>
    <col min="2" max="2" width="51.8554687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9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14" x14ac:dyDescent="0.2">
      <c r="A1" s="4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52" t="s">
        <v>22</v>
      </c>
      <c r="B2" s="53"/>
      <c r="C2" s="49" t="s">
        <v>5</v>
      </c>
      <c r="D2" s="49" t="s">
        <v>6</v>
      </c>
      <c r="E2" s="49" t="s">
        <v>4</v>
      </c>
      <c r="F2" s="54" t="s">
        <v>2</v>
      </c>
      <c r="G2" s="54"/>
      <c r="H2" s="54"/>
      <c r="I2" s="54"/>
      <c r="J2" s="54"/>
      <c r="K2" s="54"/>
      <c r="L2" s="54"/>
      <c r="M2" s="54"/>
      <c r="N2" s="32"/>
    </row>
    <row r="3" spans="1:14" x14ac:dyDescent="0.2">
      <c r="A3" s="34">
        <v>1</v>
      </c>
      <c r="B3" s="26" t="s">
        <v>23</v>
      </c>
      <c r="C3" s="30" t="str">
        <f>I9</f>
        <v>1</v>
      </c>
      <c r="D3" s="30" t="str">
        <f>I15</f>
        <v>1</v>
      </c>
      <c r="E3" s="30">
        <f>C3+D3</f>
        <v>2</v>
      </c>
      <c r="F3" s="48" t="s">
        <v>7</v>
      </c>
      <c r="G3" s="55"/>
      <c r="H3" s="55"/>
      <c r="I3" s="55"/>
      <c r="J3" s="55"/>
      <c r="K3" s="55"/>
      <c r="L3" s="55"/>
      <c r="M3" s="55"/>
      <c r="N3" s="32"/>
    </row>
    <row r="4" spans="1:14" x14ac:dyDescent="0.2">
      <c r="A4" s="34">
        <v>2</v>
      </c>
      <c r="B4" s="26" t="s">
        <v>24</v>
      </c>
      <c r="C4" s="30" t="str">
        <f>I12</f>
        <v>1</v>
      </c>
      <c r="D4" s="30" t="str">
        <f>I16</f>
        <v>1</v>
      </c>
      <c r="E4" s="30">
        <f t="shared" ref="E4" si="0">C4+D4</f>
        <v>2</v>
      </c>
      <c r="F4" s="48" t="s">
        <v>8</v>
      </c>
      <c r="G4" s="56"/>
      <c r="H4" s="56"/>
      <c r="I4" s="56"/>
      <c r="J4" s="56"/>
      <c r="K4" s="56"/>
      <c r="L4" s="56"/>
      <c r="M4" s="56"/>
      <c r="N4" s="32"/>
    </row>
    <row r="5" spans="1:14" x14ac:dyDescent="0.2">
      <c r="A5" s="34">
        <v>3</v>
      </c>
      <c r="B5" s="27" t="s">
        <v>25</v>
      </c>
      <c r="C5" s="30" t="str">
        <f>I10</f>
        <v>1</v>
      </c>
      <c r="D5" s="30" t="str">
        <f>I13</f>
        <v>1</v>
      </c>
      <c r="E5" s="30">
        <f>C5+D5</f>
        <v>2</v>
      </c>
      <c r="F5" s="48" t="s">
        <v>9</v>
      </c>
      <c r="G5" s="55"/>
      <c r="H5" s="55"/>
      <c r="I5" s="55"/>
      <c r="J5" s="55"/>
      <c r="K5" s="55"/>
      <c r="L5" s="55"/>
      <c r="M5" s="55"/>
      <c r="N5" s="32"/>
    </row>
    <row r="6" spans="1:14" x14ac:dyDescent="0.2">
      <c r="A6" s="34">
        <v>4</v>
      </c>
      <c r="B6" s="27" t="s">
        <v>21</v>
      </c>
      <c r="C6" s="30">
        <v>1</v>
      </c>
      <c r="D6" s="30">
        <v>1</v>
      </c>
      <c r="E6" s="30">
        <v>1</v>
      </c>
      <c r="F6" s="48" t="s">
        <v>9</v>
      </c>
      <c r="G6" s="55"/>
      <c r="H6" s="55"/>
      <c r="I6" s="55"/>
      <c r="J6" s="55"/>
      <c r="K6" s="55"/>
      <c r="L6" s="55"/>
      <c r="M6" s="55"/>
      <c r="N6" s="32"/>
    </row>
    <row r="7" spans="1:14" ht="7.5" customHeight="1" x14ac:dyDescent="0.2">
      <c r="A7" s="30"/>
      <c r="B7" s="35"/>
      <c r="C7" s="36"/>
      <c r="D7" s="36"/>
      <c r="E7" s="36"/>
      <c r="F7" s="36"/>
      <c r="G7" s="36"/>
      <c r="J7" s="37"/>
      <c r="K7" s="37"/>
      <c r="L7" s="37"/>
      <c r="M7" s="37"/>
      <c r="N7" s="32"/>
    </row>
    <row r="8" spans="1:14" x14ac:dyDescent="0.2">
      <c r="A8" s="50" t="s">
        <v>11</v>
      </c>
      <c r="B8" s="51"/>
      <c r="C8" s="38">
        <v>1</v>
      </c>
      <c r="D8" s="39">
        <v>2</v>
      </c>
      <c r="E8" s="39">
        <v>3</v>
      </c>
      <c r="F8" s="39">
        <v>4</v>
      </c>
      <c r="G8" s="39">
        <v>5</v>
      </c>
      <c r="H8" s="40" t="s">
        <v>3</v>
      </c>
      <c r="I8" s="40" t="s">
        <v>4</v>
      </c>
      <c r="J8" s="37"/>
      <c r="K8" s="37"/>
      <c r="L8" s="37"/>
      <c r="M8" s="37"/>
      <c r="N8" s="32"/>
    </row>
    <row r="9" spans="1:14" ht="15" x14ac:dyDescent="0.25">
      <c r="A9" s="28">
        <v>1</v>
      </c>
      <c r="B9" s="29" t="str">
        <f>B3</f>
        <v>ALEXANDRE FARRARETO - ITUANO F.C.</v>
      </c>
      <c r="C9" s="41"/>
      <c r="D9" s="41"/>
      <c r="E9" s="41"/>
      <c r="F9" s="41"/>
      <c r="G9" s="41"/>
      <c r="H9" s="42"/>
      <c r="I9" s="41" t="str">
        <f>IF(H9=2,"2","1")</f>
        <v>1</v>
      </c>
      <c r="J9" s="37"/>
      <c r="K9" s="37"/>
      <c r="L9" s="37"/>
      <c r="M9" s="37"/>
      <c r="N9" s="32"/>
    </row>
    <row r="10" spans="1:14" ht="15" x14ac:dyDescent="0.25">
      <c r="A10" s="28">
        <v>3</v>
      </c>
      <c r="B10" s="29" t="str">
        <f>B5</f>
        <v>LUCAS GRILLO - ITUANO F.C.</v>
      </c>
      <c r="C10" s="41"/>
      <c r="D10" s="41"/>
      <c r="E10" s="41"/>
      <c r="F10" s="41"/>
      <c r="G10" s="41"/>
      <c r="H10" s="42"/>
      <c r="I10" s="41" t="str">
        <f>IF(H10=2,"2","1")</f>
        <v>1</v>
      </c>
      <c r="J10" s="37"/>
      <c r="K10" s="37"/>
      <c r="L10" s="37"/>
      <c r="M10" s="37"/>
      <c r="N10" s="32"/>
    </row>
    <row r="11" spans="1:14" x14ac:dyDescent="0.2">
      <c r="A11" s="50" t="s">
        <v>12</v>
      </c>
      <c r="B11" s="51"/>
      <c r="C11" s="38">
        <v>1</v>
      </c>
      <c r="D11" s="39">
        <v>2</v>
      </c>
      <c r="E11" s="39">
        <v>3</v>
      </c>
      <c r="F11" s="39">
        <v>4</v>
      </c>
      <c r="G11" s="39">
        <v>5</v>
      </c>
      <c r="H11" s="40" t="s">
        <v>3</v>
      </c>
      <c r="I11" s="40" t="s">
        <v>4</v>
      </c>
      <c r="J11" s="37"/>
      <c r="K11" s="37"/>
      <c r="L11" s="37"/>
      <c r="M11" s="37"/>
      <c r="N11" s="32"/>
    </row>
    <row r="12" spans="1:14" ht="15" x14ac:dyDescent="0.25">
      <c r="A12" s="30">
        <v>2</v>
      </c>
      <c r="B12" s="31" t="str">
        <f>B4</f>
        <v>PAULO HENRIQUE FONSECA - NOVA ERA</v>
      </c>
      <c r="C12" s="41"/>
      <c r="D12" s="41"/>
      <c r="E12" s="41"/>
      <c r="F12" s="41"/>
      <c r="G12" s="41"/>
      <c r="H12" s="42"/>
      <c r="I12" s="41" t="str">
        <f>IF(H12=2,"2","1")</f>
        <v>1</v>
      </c>
      <c r="J12" s="37"/>
      <c r="K12" s="37"/>
      <c r="L12" s="37"/>
      <c r="M12" s="37"/>
      <c r="N12" s="32"/>
    </row>
    <row r="13" spans="1:14" ht="15" x14ac:dyDescent="0.25">
      <c r="A13" s="30">
        <v>4</v>
      </c>
      <c r="B13" s="31" t="str">
        <f>B6</f>
        <v>MATHEUS FREITAS - SALDANHA ADC</v>
      </c>
      <c r="C13" s="41"/>
      <c r="D13" s="41"/>
      <c r="E13" s="41"/>
      <c r="F13" s="41"/>
      <c r="G13" s="41"/>
      <c r="H13" s="42"/>
      <c r="I13" s="41" t="str">
        <f>IF(H13=2,"2","1")</f>
        <v>1</v>
      </c>
      <c r="J13" s="37"/>
      <c r="K13" s="37"/>
      <c r="L13" s="37"/>
      <c r="M13" s="37"/>
      <c r="N13" s="32"/>
    </row>
    <row r="14" spans="1:14" x14ac:dyDescent="0.2">
      <c r="A14" s="50" t="s">
        <v>13</v>
      </c>
      <c r="B14" s="51"/>
      <c r="C14" s="38">
        <v>1</v>
      </c>
      <c r="D14" s="39">
        <v>2</v>
      </c>
      <c r="E14" s="39">
        <v>3</v>
      </c>
      <c r="F14" s="39">
        <v>4</v>
      </c>
      <c r="G14" s="39">
        <v>5</v>
      </c>
      <c r="H14" s="40" t="s">
        <v>3</v>
      </c>
      <c r="I14" s="40" t="s">
        <v>4</v>
      </c>
      <c r="J14" s="37"/>
      <c r="K14" s="37"/>
      <c r="L14" s="37"/>
      <c r="M14" s="37"/>
      <c r="N14" s="32"/>
    </row>
    <row r="15" spans="1:14" ht="15" x14ac:dyDescent="0.25">
      <c r="A15" s="30">
        <v>1</v>
      </c>
      <c r="B15" s="31" t="str">
        <f>B3</f>
        <v>ALEXANDRE FARRARETO - ITUANO F.C.</v>
      </c>
      <c r="C15" s="41"/>
      <c r="D15" s="41"/>
      <c r="E15" s="41"/>
      <c r="F15" s="41"/>
      <c r="G15" s="41"/>
      <c r="H15" s="42"/>
      <c r="I15" s="41" t="str">
        <f>IF(H15=2,"2","1")</f>
        <v>1</v>
      </c>
      <c r="J15" s="37"/>
      <c r="K15" s="37"/>
      <c r="L15" s="37"/>
      <c r="M15" s="37"/>
      <c r="N15" s="32"/>
    </row>
    <row r="16" spans="1:14" ht="15" x14ac:dyDescent="0.25">
      <c r="A16" s="30">
        <v>2</v>
      </c>
      <c r="B16" s="31" t="str">
        <f>B4</f>
        <v>PAULO HENRIQUE FONSECA - NOVA ERA</v>
      </c>
      <c r="C16" s="41"/>
      <c r="D16" s="41"/>
      <c r="E16" s="41"/>
      <c r="F16" s="41"/>
      <c r="G16" s="41"/>
      <c r="H16" s="42"/>
      <c r="I16" s="41" t="str">
        <f>IF(H16=2,"2","1")</f>
        <v>1</v>
      </c>
      <c r="J16" s="37"/>
      <c r="K16" s="37"/>
      <c r="L16" s="37"/>
      <c r="M16" s="37"/>
      <c r="N16" s="32"/>
    </row>
    <row r="17" spans="1:14" x14ac:dyDescent="0.2">
      <c r="A17" s="50" t="s">
        <v>17</v>
      </c>
      <c r="B17" s="51"/>
      <c r="C17" s="38">
        <v>1</v>
      </c>
      <c r="D17" s="39">
        <v>2</v>
      </c>
      <c r="E17" s="39">
        <v>3</v>
      </c>
      <c r="F17" s="39">
        <v>4</v>
      </c>
      <c r="G17" s="39">
        <v>5</v>
      </c>
      <c r="H17" s="40" t="s">
        <v>3</v>
      </c>
      <c r="I17" s="40" t="s">
        <v>4</v>
      </c>
      <c r="J17" s="37"/>
      <c r="K17" s="37"/>
      <c r="L17" s="37"/>
      <c r="M17" s="37"/>
      <c r="N17" s="32"/>
    </row>
    <row r="18" spans="1:14" ht="15" x14ac:dyDescent="0.25">
      <c r="A18" s="28">
        <v>3</v>
      </c>
      <c r="B18" s="29" t="str">
        <f>B5</f>
        <v>LUCAS GRILLO - ITUANO F.C.</v>
      </c>
      <c r="C18" s="41"/>
      <c r="D18" s="41"/>
      <c r="E18" s="41"/>
      <c r="F18" s="41"/>
      <c r="G18" s="41"/>
      <c r="H18" s="42"/>
      <c r="I18" s="41" t="str">
        <f>IF(H18=2,"2","1")</f>
        <v>1</v>
      </c>
      <c r="J18" s="37"/>
      <c r="K18" s="37"/>
      <c r="L18" s="37"/>
      <c r="M18" s="37"/>
      <c r="N18" s="32"/>
    </row>
    <row r="19" spans="1:14" ht="15" x14ac:dyDescent="0.25">
      <c r="A19" s="28">
        <v>4</v>
      </c>
      <c r="B19" s="29" t="str">
        <f>B6</f>
        <v>MATHEUS FREITAS - SALDANHA ADC</v>
      </c>
      <c r="C19" s="41"/>
      <c r="D19" s="41"/>
      <c r="E19" s="41"/>
      <c r="F19" s="41"/>
      <c r="G19" s="41"/>
      <c r="H19" s="42"/>
      <c r="I19" s="41" t="str">
        <f>IF(H19=2,"2","1")</f>
        <v>1</v>
      </c>
      <c r="J19" s="37"/>
      <c r="K19" s="37"/>
      <c r="L19" s="37"/>
      <c r="M19" s="37"/>
      <c r="N19" s="32"/>
    </row>
    <row r="20" spans="1:14" x14ac:dyDescent="0.2">
      <c r="A20" s="50" t="s">
        <v>18</v>
      </c>
      <c r="B20" s="51"/>
      <c r="C20" s="38">
        <v>1</v>
      </c>
      <c r="D20" s="39">
        <v>2</v>
      </c>
      <c r="E20" s="39">
        <v>3</v>
      </c>
      <c r="F20" s="39">
        <v>4</v>
      </c>
      <c r="G20" s="39">
        <v>5</v>
      </c>
      <c r="H20" s="40" t="s">
        <v>3</v>
      </c>
      <c r="I20" s="40" t="s">
        <v>4</v>
      </c>
      <c r="J20" s="37"/>
      <c r="K20" s="37"/>
      <c r="L20" s="37"/>
      <c r="M20" s="37"/>
      <c r="N20" s="32"/>
    </row>
    <row r="21" spans="1:14" ht="15" x14ac:dyDescent="0.25">
      <c r="A21" s="30">
        <v>1</v>
      </c>
      <c r="B21" s="31" t="str">
        <f>B3</f>
        <v>ALEXANDRE FARRARETO - ITUANO F.C.</v>
      </c>
      <c r="C21" s="41"/>
      <c r="D21" s="41"/>
      <c r="E21" s="41"/>
      <c r="F21" s="41"/>
      <c r="G21" s="41"/>
      <c r="H21" s="42"/>
      <c r="I21" s="41" t="str">
        <f>IF(H21=2,"2","1")</f>
        <v>1</v>
      </c>
      <c r="J21" s="37"/>
      <c r="K21" s="37"/>
      <c r="L21" s="37"/>
      <c r="M21" s="37"/>
      <c r="N21" s="32"/>
    </row>
    <row r="22" spans="1:14" ht="15" x14ac:dyDescent="0.25">
      <c r="A22" s="30">
        <v>4</v>
      </c>
      <c r="B22" s="29" t="str">
        <f>B6</f>
        <v>MATHEUS FREITAS - SALDANHA ADC</v>
      </c>
      <c r="C22" s="41"/>
      <c r="D22" s="41"/>
      <c r="E22" s="41"/>
      <c r="F22" s="41"/>
      <c r="G22" s="41"/>
      <c r="H22" s="42"/>
      <c r="I22" s="41" t="str">
        <f>IF(H22=2,"2","1")</f>
        <v>1</v>
      </c>
      <c r="J22" s="37"/>
      <c r="K22" s="37"/>
      <c r="L22" s="37"/>
      <c r="M22" s="37"/>
      <c r="N22" s="32"/>
    </row>
    <row r="23" spans="1:14" x14ac:dyDescent="0.2">
      <c r="A23" s="50" t="s">
        <v>19</v>
      </c>
      <c r="B23" s="51"/>
      <c r="C23" s="38">
        <v>1</v>
      </c>
      <c r="D23" s="39">
        <v>2</v>
      </c>
      <c r="E23" s="39">
        <v>3</v>
      </c>
      <c r="F23" s="39">
        <v>4</v>
      </c>
      <c r="G23" s="39">
        <v>5</v>
      </c>
      <c r="H23" s="40" t="s">
        <v>3</v>
      </c>
      <c r="I23" s="40" t="s">
        <v>4</v>
      </c>
      <c r="J23" s="37"/>
      <c r="K23" s="37"/>
      <c r="L23" s="37"/>
      <c r="M23" s="37"/>
      <c r="N23" s="32"/>
    </row>
    <row r="24" spans="1:14" ht="15" x14ac:dyDescent="0.25">
      <c r="A24" s="30">
        <v>2</v>
      </c>
      <c r="B24" s="31" t="str">
        <f>B4</f>
        <v>PAULO HENRIQUE FONSECA - NOVA ERA</v>
      </c>
      <c r="C24" s="41"/>
      <c r="D24" s="41"/>
      <c r="E24" s="41"/>
      <c r="F24" s="41"/>
      <c r="G24" s="41"/>
      <c r="H24" s="42"/>
      <c r="I24" s="41" t="str">
        <f>IF(H24=2,"2","1")</f>
        <v>1</v>
      </c>
      <c r="J24" s="37"/>
      <c r="K24" s="37"/>
      <c r="L24" s="37"/>
      <c r="M24" s="37"/>
      <c r="N24" s="32"/>
    </row>
    <row r="25" spans="1:14" ht="15" x14ac:dyDescent="0.25">
      <c r="A25" s="30">
        <v>3</v>
      </c>
      <c r="B25" s="29" t="str">
        <f>B5</f>
        <v>LUCAS GRILLO - ITUANO F.C.</v>
      </c>
      <c r="C25" s="41"/>
      <c r="D25" s="41"/>
      <c r="E25" s="41"/>
      <c r="F25" s="41"/>
      <c r="G25" s="41"/>
      <c r="H25" s="42"/>
      <c r="I25" s="41" t="str">
        <f>IF(H25=2,"2","1")</f>
        <v>1</v>
      </c>
      <c r="J25" s="37"/>
      <c r="K25" s="37"/>
      <c r="L25" s="37"/>
      <c r="M25" s="37"/>
      <c r="N25" s="32"/>
    </row>
    <row r="26" spans="1:14" x14ac:dyDescent="0.2">
      <c r="A26" s="4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sheetProtection formatCells="0"/>
  <mergeCells count="12">
    <mergeCell ref="A20:B20"/>
    <mergeCell ref="A23:B23"/>
    <mergeCell ref="A14:B14"/>
    <mergeCell ref="A2:B2"/>
    <mergeCell ref="F2:M2"/>
    <mergeCell ref="G3:M3"/>
    <mergeCell ref="G4:M4"/>
    <mergeCell ref="G5:M5"/>
    <mergeCell ref="A8:B8"/>
    <mergeCell ref="A11:B11"/>
    <mergeCell ref="G6:M6"/>
    <mergeCell ref="A17:B17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1" spans="1:8" s="3" customFormat="1" x14ac:dyDescent="0.2">
      <c r="A1" s="10"/>
      <c r="B1" s="57" t="s">
        <v>20</v>
      </c>
      <c r="C1" s="57"/>
      <c r="D1" s="57"/>
      <c r="E1" s="57"/>
      <c r="F1" s="57"/>
      <c r="G1" s="57"/>
      <c r="H1" s="57"/>
    </row>
    <row r="2" spans="1:8" s="3" customFormat="1" x14ac:dyDescent="0.2">
      <c r="A2" s="10"/>
      <c r="B2" s="7" t="s">
        <v>10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 t="s">
        <v>3</v>
      </c>
    </row>
    <row r="3" spans="1:8" s="3" customFormat="1" ht="15" x14ac:dyDescent="0.25">
      <c r="A3" s="10"/>
      <c r="B3" s="2" t="str">
        <f>'GRUPOS - CLASSE 7 E 8 MASC'!B3</f>
        <v>ALEXANDRE FARRARETO - ITUANO F.C.</v>
      </c>
      <c r="C3" s="5"/>
      <c r="D3" s="5"/>
      <c r="E3" s="5"/>
      <c r="F3" s="5"/>
      <c r="G3" s="5"/>
      <c r="H3" s="6"/>
    </row>
    <row r="4" spans="1:8" s="3" customFormat="1" ht="15" x14ac:dyDescent="0.25">
      <c r="A4" s="10"/>
      <c r="B4" s="2" t="str">
        <f>'GRUPOS - CLASSE 7 E 8 MASC'!B5</f>
        <v>LUCAS GRILLO - ITUANO F.C.</v>
      </c>
      <c r="C4" s="5"/>
      <c r="D4" s="5"/>
      <c r="E4" s="5"/>
      <c r="F4" s="5"/>
      <c r="G4" s="5"/>
      <c r="H4" s="6"/>
    </row>
    <row r="5" spans="1:8" s="3" customFormat="1" x14ac:dyDescent="0.2">
      <c r="A5" s="10"/>
      <c r="B5"/>
      <c r="C5" s="1"/>
      <c r="D5" s="1"/>
      <c r="E5" s="1"/>
      <c r="F5" s="1"/>
      <c r="G5" s="1"/>
      <c r="H5" s="1"/>
    </row>
    <row r="6" spans="1:8" s="3" customFormat="1" x14ac:dyDescent="0.2">
      <c r="A6" s="10"/>
      <c r="B6" s="7" t="s">
        <v>10</v>
      </c>
      <c r="C6" s="8">
        <v>1</v>
      </c>
      <c r="D6" s="9">
        <v>2</v>
      </c>
      <c r="E6" s="9">
        <v>3</v>
      </c>
      <c r="F6" s="9">
        <v>4</v>
      </c>
      <c r="G6" s="9">
        <v>5</v>
      </c>
      <c r="H6" s="9" t="s">
        <v>3</v>
      </c>
    </row>
    <row r="7" spans="1:8" s="3" customFormat="1" ht="15" x14ac:dyDescent="0.25">
      <c r="A7" s="10"/>
      <c r="B7" s="2" t="str">
        <f>'GRUPOS - CLASSE 7 E 8 MASC'!B4</f>
        <v>PAULO HENRIQUE FONSECA - NOVA ERA</v>
      </c>
      <c r="C7" s="5"/>
      <c r="D7" s="5"/>
      <c r="E7" s="5"/>
      <c r="F7" s="5"/>
      <c r="G7" s="5"/>
      <c r="H7" s="6"/>
    </row>
    <row r="8" spans="1:8" s="3" customFormat="1" ht="15" x14ac:dyDescent="0.25">
      <c r="A8" s="10"/>
      <c r="B8" s="2" t="str">
        <f>'GRUPOS - CLASSE 7 E 8 MASC'!B6</f>
        <v>MATHEUS FREITAS - SALDANHA ADC</v>
      </c>
      <c r="C8" s="5"/>
      <c r="D8" s="5"/>
      <c r="E8" s="5"/>
      <c r="F8" s="5"/>
      <c r="G8" s="5"/>
      <c r="H8" s="6"/>
    </row>
    <row r="9" spans="1:8" s="3" customFormat="1" x14ac:dyDescent="0.2">
      <c r="A9" s="10"/>
      <c r="B9"/>
      <c r="C9" s="1"/>
      <c r="D9" s="1"/>
      <c r="E9" s="1"/>
      <c r="F9" s="1"/>
      <c r="G9" s="1"/>
      <c r="H9" s="1"/>
    </row>
    <row r="10" spans="1:8" s="3" customFormat="1" x14ac:dyDescent="0.2">
      <c r="A10" s="10"/>
      <c r="B10" s="7" t="s">
        <v>10</v>
      </c>
      <c r="C10" s="8">
        <v>1</v>
      </c>
      <c r="D10" s="9">
        <v>2</v>
      </c>
      <c r="E10" s="9">
        <v>3</v>
      </c>
      <c r="F10" s="9">
        <v>4</v>
      </c>
      <c r="G10" s="9">
        <v>5</v>
      </c>
      <c r="H10" s="9" t="s">
        <v>3</v>
      </c>
    </row>
    <row r="11" spans="1:8" s="3" customFormat="1" ht="15" x14ac:dyDescent="0.25">
      <c r="A11" s="10"/>
      <c r="B11" s="2" t="str">
        <f>'GRUPOS - CLASSE 7 E 8 MASC'!B3</f>
        <v>ALEXANDRE FARRARETO - ITUANO F.C.</v>
      </c>
      <c r="C11" s="5"/>
      <c r="D11" s="5"/>
      <c r="E11" s="5"/>
      <c r="F11" s="5"/>
      <c r="G11" s="5"/>
      <c r="H11" s="6"/>
    </row>
    <row r="12" spans="1:8" s="3" customFormat="1" ht="15" x14ac:dyDescent="0.25">
      <c r="A12" s="10"/>
      <c r="B12" s="2" t="str">
        <f>'GRUPOS - CLASSE 7 E 8 MASC'!B4</f>
        <v>PAULO HENRIQUE FONSECA - NOVA ERA</v>
      </c>
      <c r="C12" s="5"/>
      <c r="D12" s="5"/>
      <c r="E12" s="5"/>
      <c r="F12" s="5"/>
      <c r="G12" s="5"/>
      <c r="H12" s="6"/>
    </row>
    <row r="14" spans="1:8" x14ac:dyDescent="0.2">
      <c r="B14" s="7" t="s">
        <v>10</v>
      </c>
      <c r="C14" s="8">
        <v>1</v>
      </c>
      <c r="D14" s="9">
        <v>2</v>
      </c>
      <c r="E14" s="9">
        <v>3</v>
      </c>
      <c r="F14" s="9">
        <v>4</v>
      </c>
      <c r="G14" s="9">
        <v>5</v>
      </c>
      <c r="H14" s="9" t="s">
        <v>3</v>
      </c>
    </row>
    <row r="15" spans="1:8" ht="15" x14ac:dyDescent="0.25">
      <c r="B15" s="2" t="str">
        <f>'GRUPOS - CLASSE 7 E 8 MASC'!B5</f>
        <v>LUCAS GRILLO - ITUANO F.C.</v>
      </c>
      <c r="C15" s="5"/>
      <c r="D15" s="5"/>
      <c r="E15" s="5"/>
      <c r="F15" s="5"/>
      <c r="G15" s="5"/>
      <c r="H15" s="6"/>
    </row>
    <row r="16" spans="1:8" ht="15" x14ac:dyDescent="0.25">
      <c r="B16" s="2" t="str">
        <f>'GRUPOS - CLASSE 7 E 8 MASC'!B6</f>
        <v>MATHEUS FREITAS - SALDANHA ADC</v>
      </c>
      <c r="C16" s="5"/>
      <c r="D16" s="5"/>
      <c r="E16" s="5"/>
      <c r="F16" s="5"/>
      <c r="G16" s="5"/>
      <c r="H16" s="6"/>
    </row>
    <row r="17" spans="2:8" x14ac:dyDescent="0.2">
      <c r="C17" s="1"/>
      <c r="D17" s="1"/>
      <c r="E17" s="1"/>
      <c r="F17" s="1"/>
      <c r="G17" s="1"/>
      <c r="H17" s="1"/>
    </row>
    <row r="18" spans="2:8" x14ac:dyDescent="0.2">
      <c r="B18" s="7" t="s">
        <v>10</v>
      </c>
      <c r="C18" s="8">
        <v>1</v>
      </c>
      <c r="D18" s="9">
        <v>2</v>
      </c>
      <c r="E18" s="9">
        <v>3</v>
      </c>
      <c r="F18" s="9">
        <v>4</v>
      </c>
      <c r="G18" s="9">
        <v>5</v>
      </c>
      <c r="H18" s="9" t="s">
        <v>3</v>
      </c>
    </row>
    <row r="19" spans="2:8" ht="15" x14ac:dyDescent="0.25">
      <c r="B19" s="2" t="str">
        <f>'GRUPOS - CLASSE 7 E 8 MASC'!B3</f>
        <v>ALEXANDRE FARRARETO - ITUANO F.C.</v>
      </c>
      <c r="C19" s="5"/>
      <c r="D19" s="5"/>
      <c r="E19" s="5"/>
      <c r="F19" s="5"/>
      <c r="G19" s="5"/>
      <c r="H19" s="6"/>
    </row>
    <row r="20" spans="2:8" ht="15" x14ac:dyDescent="0.25">
      <c r="B20" s="2" t="str">
        <f>'GRUPOS - CLASSE 7 E 8 MASC'!B6</f>
        <v>MATHEUS FREITAS - SALDANHA ADC</v>
      </c>
      <c r="C20" s="5"/>
      <c r="D20" s="5"/>
      <c r="E20" s="5"/>
      <c r="F20" s="5"/>
      <c r="G20" s="5"/>
      <c r="H20" s="6"/>
    </row>
    <row r="21" spans="2:8" x14ac:dyDescent="0.2">
      <c r="C21" s="1"/>
      <c r="D21" s="1"/>
      <c r="E21" s="1"/>
      <c r="F21" s="1"/>
      <c r="G21" s="1"/>
      <c r="H21" s="1"/>
    </row>
    <row r="22" spans="2:8" x14ac:dyDescent="0.2">
      <c r="B22" s="7" t="s">
        <v>10</v>
      </c>
      <c r="C22" s="8">
        <v>1</v>
      </c>
      <c r="D22" s="9">
        <v>2</v>
      </c>
      <c r="E22" s="9">
        <v>3</v>
      </c>
      <c r="F22" s="9">
        <v>4</v>
      </c>
      <c r="G22" s="9">
        <v>5</v>
      </c>
      <c r="H22" s="9" t="s">
        <v>3</v>
      </c>
    </row>
    <row r="23" spans="2:8" ht="15" x14ac:dyDescent="0.25">
      <c r="B23" s="2" t="str">
        <f>'GRUPOS - CLASSE 7 E 8 MASC'!B4</f>
        <v>PAULO HENRIQUE FONSECA - NOVA ERA</v>
      </c>
      <c r="C23" s="5"/>
      <c r="D23" s="5"/>
      <c r="E23" s="5"/>
      <c r="F23" s="5"/>
      <c r="G23" s="5"/>
      <c r="H23" s="6"/>
    </row>
    <row r="24" spans="2:8" ht="15" x14ac:dyDescent="0.25">
      <c r="B24" s="2" t="str">
        <f>'GRUPOS - CLASSE 7 E 8 MASC'!B5</f>
        <v>LUCAS GRILLO - ITUANO F.C.</v>
      </c>
      <c r="C24" s="5"/>
      <c r="D24" s="5"/>
      <c r="E24" s="5"/>
      <c r="F24" s="5"/>
      <c r="G24" s="5"/>
      <c r="H24" s="6"/>
    </row>
  </sheetData>
  <sheetProtection formatCells="0"/>
  <mergeCells count="1">
    <mergeCell ref="B1:H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58">
        <v>1</v>
      </c>
      <c r="C4" s="45"/>
      <c r="D4" s="21"/>
      <c r="E4" s="46">
        <v>0</v>
      </c>
      <c r="G4" s="11"/>
      <c r="I4" s="11"/>
      <c r="J4" s="11"/>
      <c r="K4" s="11"/>
    </row>
    <row r="5" spans="1:11" ht="13.5" thickBot="1" x14ac:dyDescent="0.25">
      <c r="A5" s="3"/>
      <c r="B5" s="59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0"/>
      <c r="C6" s="45"/>
      <c r="D6" s="22"/>
      <c r="E6" s="47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58">
        <v>2</v>
      </c>
      <c r="C8" s="45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59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0"/>
      <c r="C10" s="45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58">
        <v>3</v>
      </c>
      <c r="C12" s="45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59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0"/>
      <c r="C14" s="45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58">
        <v>4</v>
      </c>
      <c r="C16" s="45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59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0"/>
      <c r="C18" s="45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58">
        <v>5</v>
      </c>
      <c r="C20" s="45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59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0"/>
      <c r="C22" s="45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58">
        <v>6</v>
      </c>
      <c r="C24" s="45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59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0"/>
      <c r="C26" s="45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58">
        <v>7</v>
      </c>
      <c r="C28" s="45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59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0"/>
      <c r="C30" s="45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58">
        <v>8</v>
      </c>
      <c r="C32" s="45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59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0"/>
      <c r="C34" s="45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14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57" t="s">
        <v>16</v>
      </c>
      <c r="C19" s="57"/>
      <c r="D19" s="57"/>
      <c r="E19" s="57"/>
      <c r="F19" s="57"/>
      <c r="G19" s="57"/>
      <c r="H19" s="57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57" t="s">
        <v>0</v>
      </c>
      <c r="C28" s="57"/>
      <c r="D28" s="57"/>
      <c r="E28" s="57"/>
      <c r="F28" s="57"/>
      <c r="G28" s="57"/>
      <c r="H28" s="57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CLASSE 7 E 8 MASC</vt:lpstr>
      <vt:lpstr>SÚMULA 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2019-11-07T13:44:54Z</dcterms:modified>
</cp:coreProperties>
</file>