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7620" tabRatio="942"/>
  </bookViews>
  <sheets>
    <sheet name="GRUPOS - SENIOR MASC" sheetId="156" r:id="rId1"/>
    <sheet name="SÚMULA GRUPOS SENIOR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C63" i="156" l="1"/>
  <c r="E63" i="156" s="1"/>
  <c r="D63" i="156"/>
  <c r="C64" i="156"/>
  <c r="E64" i="156" s="1"/>
  <c r="D64" i="156"/>
  <c r="C65" i="156"/>
  <c r="E65" i="156" s="1"/>
  <c r="D65" i="156"/>
  <c r="B68" i="156"/>
  <c r="B69" i="156"/>
  <c r="B71" i="156"/>
  <c r="B72" i="156"/>
  <c r="B74" i="156"/>
  <c r="B75" i="156"/>
  <c r="B60" i="156" l="1"/>
  <c r="B30" i="156"/>
  <c r="B79" i="157" l="1"/>
  <c r="B78" i="157"/>
  <c r="B75" i="157"/>
  <c r="B74" i="157"/>
  <c r="B71" i="157"/>
  <c r="B70" i="157"/>
  <c r="B66" i="157" l="1"/>
  <c r="B65" i="157"/>
  <c r="B62" i="157"/>
  <c r="B61" i="157"/>
  <c r="B58" i="157"/>
  <c r="B57" i="157"/>
  <c r="B52" i="157"/>
  <c r="B13" i="157" l="1"/>
  <c r="B12" i="157"/>
  <c r="B9" i="157"/>
  <c r="B8" i="157"/>
  <c r="B5" i="157"/>
  <c r="B4" i="157"/>
  <c r="B53" i="157" l="1"/>
  <c r="B49" i="157"/>
  <c r="B48" i="157"/>
  <c r="B45" i="157"/>
  <c r="B44" i="157"/>
  <c r="D49" i="156"/>
  <c r="D48" i="156"/>
  <c r="B59" i="156"/>
  <c r="D50" i="156"/>
  <c r="B57" i="156"/>
  <c r="C49" i="156"/>
  <c r="B56" i="156"/>
  <c r="B54" i="156"/>
  <c r="C48" i="156"/>
  <c r="B53" i="156"/>
  <c r="C50" i="156"/>
  <c r="E48" i="156" l="1"/>
  <c r="E50" i="156"/>
  <c r="E49" i="156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45" i="156"/>
  <c r="B40" i="157" s="1"/>
  <c r="B44" i="156"/>
  <c r="B39" i="157" s="1"/>
  <c r="B42" i="156"/>
  <c r="B41" i="156"/>
  <c r="B39" i="156"/>
  <c r="B32" i="157" s="1"/>
  <c r="B38" i="156"/>
  <c r="B31" i="157" s="1"/>
  <c r="B26" i="157"/>
  <c r="B29" i="156"/>
  <c r="B27" i="156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B22" i="157" l="1"/>
  <c r="B25" i="157"/>
  <c r="B36" i="157"/>
  <c r="B35" i="157"/>
  <c r="B8" i="158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<sst xmlns="http://schemas.openxmlformats.org/spreadsheetml/2006/main" count="188" uniqueCount="37">
  <si>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</si>
  <si>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</si>
  <si>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</si>
  <si>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</si>
  <si>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</si>
  <si>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</si>
  <si>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</si>
  <si>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</si>
  <si>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</si>
  <si>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</si>
  <si>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</si>
  <si>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</si>
  <si>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</si>
  <si>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</si>
  <si>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</si>
  <si>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</si>
  <si>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</si>
  <si>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SENIOR MASC</t>
  </si>
  <si>
    <t>GRUPO 2 - SENIOR MASC</t>
  </si>
  <si>
    <t>GRUPO 3 - SENIOR MASC</t>
  </si>
  <si>
    <t>KAZUO MORISHIGE - SCS ATEME</t>
  </si>
  <si>
    <t>FABRÍCIO MOSCATELLI - VOTORANTIM</t>
  </si>
  <si>
    <t>GRUPO 4 - SENIOR MASC</t>
  </si>
  <si>
    <t>ASS.</t>
  </si>
  <si>
    <t>GRUPO 5 - SENIOR MASC</t>
  </si>
  <si>
    <t>HIDEYOSHI TANAKA - ADR ITAIM KEIKO</t>
  </si>
  <si>
    <t>GRUPO 6 - SENIOR MASC</t>
  </si>
  <si>
    <t>MÁRCIO SASAKI - SÃO BERNARDO DO CAMPO</t>
  </si>
  <si>
    <t>SILNEI YUTA - SÃO BERNARDO DO CAMPO</t>
  </si>
  <si>
    <t>CID FURUYAMA - ADR ITAIM KEIKO</t>
  </si>
  <si>
    <t>LUCÍLIO PINTO - CTM JACAREÍ</t>
  </si>
  <si>
    <t>ALEX RIZZO - NIKKEY SJC</t>
  </si>
  <si>
    <t>WLADMIR PIMENTEL - ADR ITAIM KEIKO</t>
  </si>
  <si>
    <t>PAULO MARTINEZ - SALDANHA ADC</t>
  </si>
  <si>
    <t>ALESSANDRO CARNICELLI - NOVA SACADA</t>
  </si>
  <si>
    <t>MÁRCIO SAMBOMATSU - VOTORANTIM</t>
  </si>
  <si>
    <t>EVERTON VIANA - NIKKEY SJC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</si>
</sst>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topLeftCell="A44" zoomScaleNormal="100" workbookViewId="0">
      <selection activeCell="B66" sqref="B66"/>
    </sheetView>
  </sheetViews>
  <sheetFormatPr defaultRowHeight="12.75" x14ac:dyDescent="0.2"/>
  <cols>
    <col min="1" max="1" width="2.85546875" style="47" customWidth="1"/>
    <col min="2" max="2" width="49.57031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2" style="33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6" t="s">
        <v>17</v>
      </c>
      <c r="B2" s="57"/>
      <c r="C2" s="52" t="s">
        <v>5</v>
      </c>
      <c r="D2" s="52" t="s">
        <v>6</v>
      </c>
      <c r="E2" s="52" t="s">
        <v>4</v>
      </c>
      <c r="F2" s="58" t="s">
        <v>2</v>
      </c>
      <c r="G2" s="58"/>
      <c r="H2" s="58"/>
      <c r="I2" s="58"/>
      <c r="J2" s="58"/>
      <c r="K2" s="58"/>
      <c r="L2" s="58"/>
      <c r="M2" s="58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5" t="s">
        <v>25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9"/>
      <c r="H3" s="59"/>
      <c r="I3" s="59"/>
      <c r="J3" s="59"/>
      <c r="K3" s="59"/>
      <c r="L3" s="59"/>
      <c r="M3" s="59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5" t="s">
        <v>35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9"/>
      <c r="H4" s="60"/>
      <c r="I4" s="60"/>
      <c r="J4" s="60"/>
      <c r="K4" s="60"/>
      <c r="L4" s="60"/>
      <c r="M4" s="60"/>
      <c r="N4" s="32"/>
      <c r="Q4" s="55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5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9"/>
      <c r="H5" s="59"/>
      <c r="I5" s="59"/>
      <c r="J5" s="59"/>
      <c r="K5" s="59"/>
      <c r="L5" s="59"/>
      <c r="M5" s="59"/>
      <c r="N5" s="32"/>
      <c r="Q5" s="55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Q6" s="55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61" t="s">
        <v>11</v>
      </c>
      <c r="B7" s="62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5"/>
    </row>
    <row r="8" spans="1:27" x14ac:dyDescent="0.2">
      <c r="A8" s="26">
        <v>1</v>
      </c>
      <c r="B8" s="27" t="str">
        <f>B3</f>
        <v>HIDEYOSHI TANAKA - ADR ITAIM KEIKO</v>
      </c>
      <c r="C8" s="44"/>
      <c r="D8" s="44"/>
      <c r="E8" s="44"/>
      <c r="F8" s="44"/>
      <c r="G8" s="44"/>
      <c r="H8" s="44"/>
      <c r="I8" s="44"/>
      <c r="J8" s="40"/>
      <c r="K8" s="40"/>
      <c r="L8" s="40"/>
      <c r="M8" s="40"/>
      <c r="N8" s="32"/>
      <c r="Q8" s="55"/>
    </row>
    <row r="9" spans="1:27" x14ac:dyDescent="0.2">
      <c r="A9" s="26">
        <v>3</v>
      </c>
      <c r="B9" s="27">
        <f>B5</f>
        <v>0</v>
      </c>
      <c r="C9" s="44"/>
      <c r="D9" s="44"/>
      <c r="E9" s="44"/>
      <c r="F9" s="44"/>
      <c r="G9" s="44"/>
      <c r="H9" s="44"/>
      <c r="I9" s="44"/>
      <c r="J9" s="40"/>
      <c r="K9" s="40"/>
      <c r="L9" s="40"/>
      <c r="M9" s="40"/>
      <c r="N9" s="32"/>
      <c r="Q9" s="55"/>
    </row>
    <row r="10" spans="1:27" x14ac:dyDescent="0.2">
      <c r="A10" s="61" t="s">
        <v>12</v>
      </c>
      <c r="B10" s="62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5"/>
    </row>
    <row r="11" spans="1:27" x14ac:dyDescent="0.2">
      <c r="A11" s="28">
        <v>2</v>
      </c>
      <c r="B11" s="29" t="str">
        <f>B4</f>
        <v>MÁRCIO SAMBOMATSU - VOTORANTIM</v>
      </c>
      <c r="C11" s="44"/>
      <c r="D11" s="44"/>
      <c r="E11" s="44"/>
      <c r="F11" s="44"/>
      <c r="G11" s="44"/>
      <c r="H11" s="44"/>
      <c r="I11" s="44"/>
      <c r="J11" s="40"/>
      <c r="K11" s="40"/>
      <c r="L11" s="40"/>
      <c r="M11" s="40"/>
      <c r="N11" s="32"/>
      <c r="Q11" s="55"/>
    </row>
    <row r="12" spans="1:27" x14ac:dyDescent="0.2">
      <c r="A12" s="28">
        <v>3</v>
      </c>
      <c r="B12" s="29">
        <f>B5</f>
        <v>0</v>
      </c>
      <c r="C12" s="44"/>
      <c r="D12" s="44"/>
      <c r="E12" s="44"/>
      <c r="F12" s="44"/>
      <c r="G12" s="44"/>
      <c r="H12" s="44"/>
      <c r="I12" s="44"/>
      <c r="J12" s="40"/>
      <c r="K12" s="40"/>
      <c r="L12" s="40"/>
      <c r="M12" s="40"/>
      <c r="N12" s="32"/>
      <c r="Q12" s="55"/>
    </row>
    <row r="13" spans="1:27" x14ac:dyDescent="0.2">
      <c r="A13" s="61" t="s">
        <v>13</v>
      </c>
      <c r="B13" s="62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5"/>
    </row>
    <row r="14" spans="1:27" ht="15" x14ac:dyDescent="0.25">
      <c r="A14" s="28">
        <v>1</v>
      </c>
      <c r="B14" s="29" t="str">
        <f>B3</f>
        <v>HIDEYOSHI TANAKA - ADR ITAIM KEIKO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5"/>
    </row>
    <row r="15" spans="1:27" ht="15" x14ac:dyDescent="0.25">
      <c r="A15" s="28">
        <v>2</v>
      </c>
      <c r="B15" s="29" t="str">
        <f>B4</f>
        <v>MÁRCIO SAMBOMATSU - VOTORANTIM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5"/>
    </row>
    <row r="17" spans="1:17" x14ac:dyDescent="0.2">
      <c r="A17" s="56" t="s">
        <v>18</v>
      </c>
      <c r="B17" s="57"/>
      <c r="C17" s="52" t="s">
        <v>5</v>
      </c>
      <c r="D17" s="52" t="s">
        <v>6</v>
      </c>
      <c r="E17" s="52" t="s">
        <v>4</v>
      </c>
      <c r="F17" s="58" t="s">
        <v>2</v>
      </c>
      <c r="G17" s="58"/>
      <c r="H17" s="58"/>
      <c r="I17" s="58"/>
      <c r="J17" s="58"/>
      <c r="K17" s="58"/>
      <c r="L17" s="58"/>
      <c r="M17" s="58"/>
      <c r="N17" s="32"/>
      <c r="Q17" s="55"/>
    </row>
    <row r="18" spans="1:17" x14ac:dyDescent="0.2">
      <c r="A18" s="36">
        <v>1</v>
      </c>
      <c r="B18" s="55" t="s">
        <v>21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9"/>
      <c r="H18" s="59"/>
      <c r="I18" s="59"/>
      <c r="J18" s="59"/>
      <c r="K18" s="59"/>
      <c r="L18" s="59"/>
      <c r="M18" s="59"/>
      <c r="N18" s="32"/>
      <c r="Q18" s="55"/>
    </row>
    <row r="19" spans="1:17" x14ac:dyDescent="0.2">
      <c r="A19" s="36">
        <v>2</v>
      </c>
      <c r="B19" s="55" t="s">
        <v>27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9"/>
      <c r="H19" s="60"/>
      <c r="I19" s="60"/>
      <c r="J19" s="60"/>
      <c r="K19" s="60"/>
      <c r="L19" s="60"/>
      <c r="M19" s="60"/>
      <c r="N19" s="32"/>
      <c r="Q19" s="55"/>
    </row>
    <row r="20" spans="1:17" x14ac:dyDescent="0.2">
      <c r="A20" s="36">
        <v>3</v>
      </c>
      <c r="B20" s="55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9"/>
      <c r="H20" s="59"/>
      <c r="I20" s="59"/>
      <c r="J20" s="59"/>
      <c r="K20" s="59"/>
      <c r="L20" s="59"/>
      <c r="M20" s="59"/>
      <c r="N20" s="32"/>
      <c r="Q20" s="55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  <c r="Q21" s="55"/>
    </row>
    <row r="22" spans="1:17" x14ac:dyDescent="0.2">
      <c r="A22" s="61" t="s">
        <v>11</v>
      </c>
      <c r="B22" s="62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  <c r="Q22" s="55"/>
    </row>
    <row r="23" spans="1:17" x14ac:dyDescent="0.2">
      <c r="A23" s="26">
        <v>1</v>
      </c>
      <c r="B23" s="27" t="str">
        <f>B18</f>
        <v>FABRÍCIO MOSCATELLI - VOTORANTIM</v>
      </c>
      <c r="C23" s="44"/>
      <c r="D23" s="44"/>
      <c r="E23" s="44"/>
      <c r="F23" s="44"/>
      <c r="G23" s="44"/>
      <c r="H23" s="44"/>
      <c r="I23" s="44"/>
      <c r="J23" s="40"/>
      <c r="K23" s="40"/>
      <c r="L23" s="40"/>
      <c r="M23" s="40"/>
      <c r="N23" s="32"/>
    </row>
    <row r="24" spans="1:17" x14ac:dyDescent="0.2">
      <c r="A24" s="26">
        <v>3</v>
      </c>
      <c r="B24" s="27">
        <f>B20</f>
        <v>0</v>
      </c>
      <c r="C24" s="44"/>
      <c r="D24" s="44"/>
      <c r="E24" s="44"/>
      <c r="F24" s="44"/>
      <c r="G24" s="44"/>
      <c r="H24" s="44"/>
      <c r="I24" s="44"/>
      <c r="J24" s="40"/>
      <c r="K24" s="40"/>
      <c r="L24" s="40"/>
      <c r="M24" s="40"/>
      <c r="N24" s="32"/>
    </row>
    <row r="25" spans="1:17" x14ac:dyDescent="0.2">
      <c r="A25" s="61" t="s">
        <v>12</v>
      </c>
      <c r="B25" s="62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7" x14ac:dyDescent="0.2">
      <c r="A26" s="28">
        <v>2</v>
      </c>
      <c r="B26" s="29" t="str">
        <f>B19</f>
        <v>MÁRCIO SASAKI - SÃO BERNARDO DO CAMPO</v>
      </c>
      <c r="C26" s="44"/>
      <c r="D26" s="44"/>
      <c r="E26" s="44"/>
      <c r="F26" s="44"/>
      <c r="G26" s="44"/>
      <c r="H26" s="44"/>
      <c r="I26" s="44"/>
      <c r="J26" s="40"/>
      <c r="K26" s="40"/>
      <c r="L26" s="40"/>
      <c r="M26" s="40"/>
      <c r="N26" s="32"/>
    </row>
    <row r="27" spans="1:17" x14ac:dyDescent="0.2">
      <c r="A27" s="28">
        <v>3</v>
      </c>
      <c r="B27" s="29">
        <f>B20</f>
        <v>0</v>
      </c>
      <c r="C27" s="44"/>
      <c r="D27" s="44"/>
      <c r="E27" s="44"/>
      <c r="F27" s="44"/>
      <c r="G27" s="44"/>
      <c r="H27" s="44"/>
      <c r="I27" s="44"/>
      <c r="J27" s="40"/>
      <c r="K27" s="40"/>
      <c r="L27" s="40"/>
      <c r="M27" s="40"/>
      <c r="N27" s="32"/>
    </row>
    <row r="28" spans="1:17" x14ac:dyDescent="0.2">
      <c r="A28" s="61" t="s">
        <v>13</v>
      </c>
      <c r="B28" s="62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FABRÍCIO MOSCATELLI - VOTORANTIM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MÁRCIO SASAKI - SÃO BERNARDO DO CAMPO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6" t="s">
        <v>19</v>
      </c>
      <c r="B32" s="57"/>
      <c r="C32" s="52" t="s">
        <v>5</v>
      </c>
      <c r="D32" s="52" t="s">
        <v>6</v>
      </c>
      <c r="E32" s="52" t="s">
        <v>4</v>
      </c>
      <c r="F32" s="58" t="s">
        <v>2</v>
      </c>
      <c r="G32" s="58"/>
      <c r="H32" s="58"/>
      <c r="I32" s="58"/>
      <c r="J32" s="58"/>
      <c r="K32" s="58"/>
      <c r="L32" s="58"/>
      <c r="M32" s="58"/>
      <c r="N32" s="32"/>
    </row>
    <row r="33" spans="1:14" x14ac:dyDescent="0.2">
      <c r="A33" s="36">
        <v>1</v>
      </c>
      <c r="B33" s="55" t="s">
        <v>28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9"/>
      <c r="H33" s="59"/>
      <c r="I33" s="59"/>
      <c r="J33" s="59"/>
      <c r="K33" s="59"/>
      <c r="L33" s="59"/>
      <c r="M33" s="59"/>
      <c r="N33" s="32"/>
    </row>
    <row r="34" spans="1:14" x14ac:dyDescent="0.2">
      <c r="A34" s="36">
        <v>2</v>
      </c>
      <c r="B34" s="55" t="s">
        <v>34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9"/>
      <c r="H34" s="60"/>
      <c r="I34" s="60"/>
      <c r="J34" s="60"/>
      <c r="K34" s="60"/>
      <c r="L34" s="60"/>
      <c r="M34" s="60"/>
      <c r="N34" s="32"/>
    </row>
    <row r="35" spans="1:14" x14ac:dyDescent="0.2">
      <c r="A35" s="36">
        <v>3</v>
      </c>
      <c r="B35" s="55" t="s">
        <v>36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9"/>
      <c r="H35" s="59"/>
      <c r="I35" s="59"/>
      <c r="J35" s="59"/>
      <c r="K35" s="59"/>
      <c r="L35" s="59"/>
      <c r="M35" s="59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61" t="s">
        <v>11</v>
      </c>
      <c r="B37" s="62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SILNEI YUTA - SÃO BERNARDO DO CAMPO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EVERTON VIANA - NIKKEY SJC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61" t="s">
        <v>12</v>
      </c>
      <c r="B40" s="62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ALESSANDRO CARNICELLI - NOVA SACADA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EVERTON VIANA - NIKKEY SJC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61" t="s">
        <v>13</v>
      </c>
      <c r="B43" s="62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SILNEI YUTA - SÃO BERNARDO DO CAMPO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ALESSANDRO CARNICELLI - NOVA SACADA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56" t="s">
        <v>22</v>
      </c>
      <c r="B47" s="57"/>
      <c r="C47" s="52" t="s">
        <v>5</v>
      </c>
      <c r="D47" s="52" t="s">
        <v>6</v>
      </c>
      <c r="E47" s="52" t="s">
        <v>4</v>
      </c>
      <c r="F47" s="58" t="s">
        <v>2</v>
      </c>
      <c r="G47" s="58"/>
      <c r="H47" s="58"/>
      <c r="I47" s="58"/>
      <c r="J47" s="58"/>
      <c r="K47" s="58"/>
      <c r="L47" s="58"/>
      <c r="M47" s="58"/>
      <c r="N47" s="32"/>
    </row>
    <row r="48" spans="1:14" x14ac:dyDescent="0.2">
      <c r="A48" s="36">
        <v>1</v>
      </c>
      <c r="B48" s="55" t="s">
        <v>20</v>
      </c>
      <c r="C48" s="28">
        <f>I53</f>
        <v>0</v>
      </c>
      <c r="D48" s="28">
        <f>I59</f>
        <v>0</v>
      </c>
      <c r="E48" s="37">
        <f>C48+D48</f>
        <v>0</v>
      </c>
      <c r="F48" s="51" t="s">
        <v>7</v>
      </c>
      <c r="G48" s="59"/>
      <c r="H48" s="59"/>
      <c r="I48" s="59"/>
      <c r="J48" s="59"/>
      <c r="K48" s="59"/>
      <c r="L48" s="59"/>
      <c r="M48" s="59"/>
      <c r="N48" s="32"/>
    </row>
    <row r="49" spans="1:14" x14ac:dyDescent="0.2">
      <c r="A49" s="36">
        <v>2</v>
      </c>
      <c r="B49" s="55" t="s">
        <v>29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9"/>
      <c r="H49" s="60"/>
      <c r="I49" s="60"/>
      <c r="J49" s="60"/>
      <c r="K49" s="60"/>
      <c r="L49" s="60"/>
      <c r="M49" s="60"/>
      <c r="N49" s="32"/>
    </row>
    <row r="50" spans="1:14" x14ac:dyDescent="0.2">
      <c r="A50" s="36">
        <v>3</v>
      </c>
      <c r="B50" s="55" t="s">
        <v>31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9"/>
      <c r="H50" s="59"/>
      <c r="I50" s="59"/>
      <c r="J50" s="59"/>
      <c r="K50" s="59"/>
      <c r="L50" s="59"/>
      <c r="M50" s="59"/>
      <c r="N50" s="32"/>
    </row>
    <row r="51" spans="1:14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4" x14ac:dyDescent="0.2">
      <c r="A52" s="61" t="s">
        <v>11</v>
      </c>
      <c r="B52" s="62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4" ht="15" x14ac:dyDescent="0.25">
      <c r="A53" s="26">
        <v>1</v>
      </c>
      <c r="B53" s="27" t="str">
        <f>B48</f>
        <v>KAZUO MORISHIGE - SCS ATEME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4" ht="15" x14ac:dyDescent="0.25">
      <c r="A54" s="26">
        <v>3</v>
      </c>
      <c r="B54" s="27" t="str">
        <f>B50</f>
        <v>ALEX RIZZO - NIKKEY SJC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4" x14ac:dyDescent="0.2">
      <c r="A55" s="61" t="s">
        <v>12</v>
      </c>
      <c r="B55" s="62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4" ht="15" x14ac:dyDescent="0.25">
      <c r="A56" s="28">
        <v>2</v>
      </c>
      <c r="B56" s="29" t="str">
        <f>B49</f>
        <v>CID FURUYAMA - ADR ITAIM KEIKO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4" ht="15" x14ac:dyDescent="0.25">
      <c r="A57" s="28">
        <v>3</v>
      </c>
      <c r="B57" s="29" t="str">
        <f>B50</f>
        <v>ALEX RIZZO - NIKKEY SJC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4" x14ac:dyDescent="0.2">
      <c r="A58" s="61" t="s">
        <v>13</v>
      </c>
      <c r="B58" s="62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4" ht="15" x14ac:dyDescent="0.25">
      <c r="A59" s="28">
        <v>1</v>
      </c>
      <c r="B59" s="29" t="str">
        <f>B48</f>
        <v>KAZUO MORISHIGE - SCS ATEME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4" ht="15" x14ac:dyDescent="0.25">
      <c r="A60" s="28">
        <v>2</v>
      </c>
      <c r="B60" s="29" t="str">
        <f>B49</f>
        <v>CID FURUYAMA - ADR ITAIM KEIKO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4" x14ac:dyDescent="0.2">
      <c r="A61" s="4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">
      <c r="A62" s="56" t="s">
        <v>24</v>
      </c>
      <c r="B62" s="57"/>
      <c r="C62" s="52" t="s">
        <v>5</v>
      </c>
      <c r="D62" s="52" t="s">
        <v>6</v>
      </c>
      <c r="E62" s="52" t="s">
        <v>4</v>
      </c>
      <c r="F62" s="58" t="s">
        <v>2</v>
      </c>
      <c r="G62" s="58"/>
      <c r="H62" s="58"/>
      <c r="I62" s="58"/>
      <c r="J62" s="58"/>
      <c r="K62" s="58"/>
      <c r="L62" s="58"/>
      <c r="M62" s="58"/>
      <c r="N62" s="32"/>
    </row>
    <row r="63" spans="1:14" x14ac:dyDescent="0.2">
      <c r="A63" s="36">
        <v>1</v>
      </c>
      <c r="B63" s="55" t="s">
        <v>32</v>
      </c>
      <c r="C63" s="28">
        <f>I68</f>
        <v>0</v>
      </c>
      <c r="D63" s="28">
        <f>I74</f>
        <v>0</v>
      </c>
      <c r="E63" s="37">
        <f>C63+D63</f>
        <v>0</v>
      </c>
      <c r="F63" s="51" t="s">
        <v>7</v>
      </c>
      <c r="G63" s="59"/>
      <c r="H63" s="59"/>
      <c r="I63" s="59"/>
      <c r="J63" s="59"/>
      <c r="K63" s="59"/>
      <c r="L63" s="59"/>
      <c r="M63" s="59"/>
      <c r="N63" s="32"/>
    </row>
    <row r="64" spans="1:14" x14ac:dyDescent="0.2">
      <c r="A64" s="36">
        <v>2</v>
      </c>
      <c r="B64" s="55" t="s">
        <v>33</v>
      </c>
      <c r="C64" s="28">
        <f>I71</f>
        <v>0</v>
      </c>
      <c r="D64" s="28">
        <f>I75</f>
        <v>0</v>
      </c>
      <c r="E64" s="28">
        <f t="shared" ref="E64" si="4">C64+D64</f>
        <v>0</v>
      </c>
      <c r="F64" s="51" t="s">
        <v>8</v>
      </c>
      <c r="G64" s="59"/>
      <c r="H64" s="60"/>
      <c r="I64" s="60"/>
      <c r="J64" s="60"/>
      <c r="K64" s="60"/>
      <c r="L64" s="60"/>
      <c r="M64" s="60"/>
      <c r="N64" s="32"/>
    </row>
    <row r="65" spans="1:14" x14ac:dyDescent="0.2">
      <c r="A65" s="36">
        <v>3</v>
      </c>
      <c r="B65" s="55" t="s">
        <v>30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59"/>
      <c r="H65" s="59"/>
      <c r="I65" s="59"/>
      <c r="J65" s="59"/>
      <c r="K65" s="59"/>
      <c r="L65" s="59"/>
      <c r="M65" s="59"/>
      <c r="N65" s="32"/>
    </row>
    <row r="66" spans="1:14" x14ac:dyDescent="0.2">
      <c r="A66" s="28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2"/>
    </row>
    <row r="67" spans="1:14" x14ac:dyDescent="0.2">
      <c r="A67" s="61" t="s">
        <v>11</v>
      </c>
      <c r="B67" s="62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2"/>
    </row>
    <row r="68" spans="1:14" ht="15" x14ac:dyDescent="0.25">
      <c r="A68" s="26">
        <v>1</v>
      </c>
      <c r="B68" s="27" t="str">
        <f>B63</f>
        <v>WLADMIR PIMENTEL - ADR ITAIM KEIKO</v>
      </c>
      <c r="C68" s="44"/>
      <c r="D68" s="44"/>
      <c r="E68" s="44"/>
      <c r="F68" s="44"/>
      <c r="G68" s="44"/>
      <c r="H68" s="45"/>
      <c r="I68" s="44"/>
      <c r="J68" s="40"/>
      <c r="K68" s="40"/>
      <c r="L68" s="40"/>
      <c r="M68" s="40"/>
      <c r="N68" s="32"/>
    </row>
    <row r="69" spans="1:14" ht="15" x14ac:dyDescent="0.25">
      <c r="A69" s="26">
        <v>3</v>
      </c>
      <c r="B69" s="27" t="str">
        <f>B65</f>
        <v>LUCÍLIO PINTO - CTM JACAREÍ</v>
      </c>
      <c r="C69" s="44"/>
      <c r="D69" s="44"/>
      <c r="E69" s="44"/>
      <c r="F69" s="44"/>
      <c r="G69" s="44"/>
      <c r="H69" s="45"/>
      <c r="I69" s="44"/>
      <c r="J69" s="40"/>
      <c r="K69" s="40"/>
      <c r="L69" s="40"/>
      <c r="M69" s="40"/>
      <c r="N69" s="32"/>
    </row>
    <row r="70" spans="1:14" x14ac:dyDescent="0.2">
      <c r="A70" s="61" t="s">
        <v>12</v>
      </c>
      <c r="B70" s="62"/>
      <c r="C70" s="41"/>
      <c r="D70" s="42"/>
      <c r="E70" s="42"/>
      <c r="F70" s="42"/>
      <c r="G70" s="42"/>
      <c r="H70" s="43"/>
      <c r="I70" s="43"/>
      <c r="J70" s="40"/>
      <c r="K70" s="40"/>
      <c r="L70" s="40"/>
      <c r="M70" s="40"/>
      <c r="N70" s="32"/>
    </row>
    <row r="71" spans="1:14" ht="15" x14ac:dyDescent="0.25">
      <c r="A71" s="28">
        <v>2</v>
      </c>
      <c r="B71" s="29" t="str">
        <f>B64</f>
        <v>PAULO MARTINEZ - SALDANHA ADC</v>
      </c>
      <c r="C71" s="44"/>
      <c r="D71" s="44"/>
      <c r="E71" s="44"/>
      <c r="F71" s="44"/>
      <c r="G71" s="44"/>
      <c r="H71" s="45"/>
      <c r="I71" s="44"/>
      <c r="J71" s="40"/>
      <c r="K71" s="40"/>
      <c r="L71" s="40"/>
      <c r="M71" s="40"/>
      <c r="N71" s="32"/>
    </row>
    <row r="72" spans="1:14" ht="15" x14ac:dyDescent="0.25">
      <c r="A72" s="28">
        <v>3</v>
      </c>
      <c r="B72" s="29" t="str">
        <f>B65</f>
        <v>LUCÍLIO PINTO - CTM JACAREÍ</v>
      </c>
      <c r="C72" s="44"/>
      <c r="D72" s="44"/>
      <c r="E72" s="44"/>
      <c r="F72" s="44"/>
      <c r="G72" s="44"/>
      <c r="H72" s="45"/>
      <c r="I72" s="44"/>
      <c r="J72" s="40"/>
      <c r="K72" s="40"/>
      <c r="L72" s="40"/>
      <c r="M72" s="40"/>
      <c r="N72" s="32"/>
    </row>
    <row r="73" spans="1:14" x14ac:dyDescent="0.2">
      <c r="A73" s="61" t="s">
        <v>13</v>
      </c>
      <c r="B73" s="62"/>
      <c r="C73" s="41"/>
      <c r="D73" s="42"/>
      <c r="E73" s="42"/>
      <c r="F73" s="42"/>
      <c r="G73" s="42"/>
      <c r="H73" s="43"/>
      <c r="I73" s="43"/>
      <c r="J73" s="40"/>
      <c r="K73" s="40"/>
      <c r="L73" s="40"/>
      <c r="M73" s="40"/>
      <c r="N73" s="32"/>
    </row>
    <row r="74" spans="1:14" ht="15" x14ac:dyDescent="0.25">
      <c r="A74" s="28">
        <v>1</v>
      </c>
      <c r="B74" s="29" t="str">
        <f>B63</f>
        <v>WLADMIR PIMENTEL - ADR ITAIM KEIKO</v>
      </c>
      <c r="C74" s="44"/>
      <c r="D74" s="44"/>
      <c r="E74" s="44"/>
      <c r="F74" s="44"/>
      <c r="G74" s="44"/>
      <c r="H74" s="45"/>
      <c r="I74" s="44"/>
      <c r="J74" s="40"/>
      <c r="K74" s="40"/>
      <c r="L74" s="40"/>
      <c r="M74" s="40"/>
      <c r="N74" s="32"/>
    </row>
    <row r="75" spans="1:14" ht="15" x14ac:dyDescent="0.25">
      <c r="A75" s="28">
        <v>2</v>
      </c>
      <c r="B75" s="29" t="str">
        <f>B64</f>
        <v>PAULO MARTINEZ - SALDANHA ADC</v>
      </c>
      <c r="C75" s="44"/>
      <c r="D75" s="44"/>
      <c r="E75" s="44"/>
      <c r="F75" s="44"/>
      <c r="G75" s="44"/>
      <c r="H75" s="45"/>
      <c r="I75" s="44"/>
      <c r="J75" s="40"/>
      <c r="K75" s="40"/>
      <c r="L75" s="40"/>
      <c r="M75" s="40"/>
      <c r="N75" s="32"/>
    </row>
    <row r="76" spans="1:14" x14ac:dyDescent="0.2">
      <c r="A76" s="4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</sheetData>
  <sheetProtection formatCells="0"/>
  <mergeCells count="40">
    <mergeCell ref="G63:M63"/>
    <mergeCell ref="F62:M62"/>
    <mergeCell ref="A62:B62"/>
    <mergeCell ref="A73:B73"/>
    <mergeCell ref="A70:B70"/>
    <mergeCell ref="A67:B67"/>
    <mergeCell ref="G65:M65"/>
    <mergeCell ref="G64:M64"/>
    <mergeCell ref="A58:B58"/>
    <mergeCell ref="G48:M48"/>
    <mergeCell ref="G49:M49"/>
    <mergeCell ref="G50:M50"/>
    <mergeCell ref="A52:B52"/>
    <mergeCell ref="A55:B55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G20:M20"/>
    <mergeCell ref="A22:B22"/>
    <mergeCell ref="A25:B25"/>
    <mergeCell ref="A28:B28"/>
    <mergeCell ref="A32:B32"/>
    <mergeCell ref="F32:M32"/>
    <mergeCell ref="A47:B47"/>
    <mergeCell ref="F47:M47"/>
    <mergeCell ref="G33:M33"/>
    <mergeCell ref="G34:M34"/>
    <mergeCell ref="G35:M35"/>
    <mergeCell ref="A37:B37"/>
    <mergeCell ref="A40:B40"/>
    <mergeCell ref="A43:B43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opLeftCell="A56" workbookViewId="0">
      <selection activeCell="B80" sqref="B80"/>
    </sheetView>
  </sheetViews>
  <sheetFormatPr defaultRowHeight="12.75" x14ac:dyDescent="0.2"/>
  <cols>
    <col min="1" max="1" width="2.7109375" style="10" customWidth="1"/>
    <col min="2" max="2" width="38.42578125" bestFit="1" customWidth="1"/>
    <col min="3" max="8" width="7.28515625" customWidth="1"/>
    <col min="9" max="9" width="26.28515625" style="3" customWidth="1"/>
    <col min="10" max="11" width="9.140625" style="3"/>
  </cols>
  <sheetData>
    <row r="2" spans="1:9" s="3" customFormat="1" x14ac:dyDescent="0.2">
      <c r="A2" s="10"/>
      <c r="B2" s="63" t="s">
        <v>17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23</v>
      </c>
    </row>
    <row r="4" spans="1:9" s="3" customFormat="1" ht="15" x14ac:dyDescent="0.25">
      <c r="A4" s="10"/>
      <c r="B4" s="2" t="str">
        <f>'GRUPOS - SENIOR MASC'!B3</f>
        <v>HIDEYOSHI TANAKA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SENIOR MASC'!B5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17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23</v>
      </c>
    </row>
    <row r="8" spans="1:9" s="3" customFormat="1" ht="15" x14ac:dyDescent="0.25">
      <c r="A8" s="10"/>
      <c r="B8" s="2" t="str">
        <f>'GRUPOS - SENIOR MASC'!B4</f>
        <v>MÁRCIO SAMBOMATSU - VOTORANTIM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SENIOR MASC'!B5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17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23</v>
      </c>
    </row>
    <row r="12" spans="1:9" s="3" customFormat="1" ht="15" x14ac:dyDescent="0.25">
      <c r="A12" s="10"/>
      <c r="B12" s="2" t="str">
        <f>'GRUPOS - SENIOR MASC'!B3</f>
        <v>HIDEYOSHI TANAKA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SENIOR MASC'!B4</f>
        <v>MÁRCIO SAMBOMATSU - VOTORANTIM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23</v>
      </c>
    </row>
    <row r="17" spans="1:9" s="3" customFormat="1" ht="15" x14ac:dyDescent="0.25">
      <c r="A17" s="10"/>
      <c r="B17" s="2" t="str">
        <f>'GRUPOS - SENIOR MASC'!B23</f>
        <v>FABRÍCIO MOSCATELLI - VOTORANTIM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SENIOR MASC'!B24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18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23</v>
      </c>
    </row>
    <row r="21" spans="1:9" s="3" customFormat="1" ht="15" x14ac:dyDescent="0.25">
      <c r="A21" s="10"/>
      <c r="B21" s="2" t="str">
        <f>'GRUPOS - SENIOR MASC'!B26</f>
        <v>MÁRCIO SASAKI - SÃO BERNARDO DO CAMPO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SENIOR MASC'!B27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18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23</v>
      </c>
    </row>
    <row r="25" spans="1:9" s="3" customFormat="1" ht="15" x14ac:dyDescent="0.25">
      <c r="A25" s="10"/>
      <c r="B25" s="2" t="str">
        <f>'GRUPOS - SENIOR MASC'!B29</f>
        <v>FABRÍCIO MOSCATELLI - VOTORANTIM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SENIOR MASC'!B30</f>
        <v>MÁRCIO SASAKI - SÃO BERNARDO DO CAMPO</v>
      </c>
      <c r="C26" s="5"/>
      <c r="D26" s="5"/>
      <c r="E26" s="5"/>
      <c r="F26" s="5"/>
      <c r="G26" s="5"/>
      <c r="H26" s="6"/>
      <c r="I26" s="6"/>
    </row>
    <row r="27" spans="1:9" s="3" customFormat="1" ht="15" x14ac:dyDescent="0.25">
      <c r="A27" s="10"/>
      <c r="B27" s="53"/>
      <c r="C27" s="20"/>
      <c r="D27" s="20"/>
      <c r="E27" s="20"/>
      <c r="F27" s="20"/>
      <c r="G27" s="20"/>
      <c r="H27" s="54"/>
    </row>
    <row r="29" spans="1:9" s="3" customFormat="1" x14ac:dyDescent="0.2">
      <c r="A29" s="10"/>
      <c r="B29" s="63" t="s">
        <v>19</v>
      </c>
      <c r="C29" s="63"/>
      <c r="D29" s="63"/>
      <c r="E29" s="63"/>
      <c r="F29" s="63"/>
      <c r="G29" s="63"/>
      <c r="H29" s="63"/>
    </row>
    <row r="30" spans="1:9" s="3" customFormat="1" x14ac:dyDescent="0.2">
      <c r="A30" s="10"/>
      <c r="B30" s="7" t="s">
        <v>10</v>
      </c>
      <c r="C30" s="8">
        <v>1</v>
      </c>
      <c r="D30" s="9">
        <v>2</v>
      </c>
      <c r="E30" s="9">
        <v>3</v>
      </c>
      <c r="F30" s="9">
        <v>4</v>
      </c>
      <c r="G30" s="9">
        <v>5</v>
      </c>
      <c r="H30" s="9" t="s">
        <v>3</v>
      </c>
      <c r="I30" s="9" t="s">
        <v>23</v>
      </c>
    </row>
    <row r="31" spans="1:9" s="3" customFormat="1" ht="15" x14ac:dyDescent="0.25">
      <c r="A31" s="10"/>
      <c r="B31" s="2" t="str">
        <f>'GRUPOS - SENIOR MASC'!B38</f>
        <v>SILNEI YUTA - SÃO BERNARDO DO CAMPO</v>
      </c>
      <c r="C31" s="5"/>
      <c r="D31" s="5"/>
      <c r="E31" s="5"/>
      <c r="F31" s="5"/>
      <c r="G31" s="5"/>
      <c r="H31" s="6"/>
      <c r="I31" s="6"/>
    </row>
    <row r="32" spans="1:9" s="3" customFormat="1" ht="15" x14ac:dyDescent="0.25">
      <c r="A32" s="10"/>
      <c r="B32" s="2" t="str">
        <f>'GRUPOS - SENIOR MASC'!B39</f>
        <v>EVERTON VIANA - NIKKEY SJC</v>
      </c>
      <c r="C32" s="5"/>
      <c r="D32" s="5"/>
      <c r="E32" s="5"/>
      <c r="F32" s="5"/>
      <c r="G32" s="5"/>
      <c r="H32" s="6"/>
      <c r="I32" s="6"/>
    </row>
    <row r="33" spans="1:9" s="3" customFormat="1" x14ac:dyDescent="0.2">
      <c r="A33" s="10"/>
      <c r="B33" s="63" t="s">
        <v>19</v>
      </c>
      <c r="C33" s="63"/>
      <c r="D33" s="63"/>
      <c r="E33" s="63"/>
      <c r="F33" s="63"/>
      <c r="G33" s="63"/>
      <c r="H33" s="63"/>
    </row>
    <row r="34" spans="1:9" s="3" customFormat="1" x14ac:dyDescent="0.2">
      <c r="A34" s="10"/>
      <c r="B34" s="7" t="s">
        <v>10</v>
      </c>
      <c r="C34" s="8">
        <v>1</v>
      </c>
      <c r="D34" s="9">
        <v>2</v>
      </c>
      <c r="E34" s="9">
        <v>3</v>
      </c>
      <c r="F34" s="9">
        <v>4</v>
      </c>
      <c r="G34" s="9">
        <v>5</v>
      </c>
      <c r="H34" s="9" t="s">
        <v>3</v>
      </c>
      <c r="I34" s="9" t="s">
        <v>23</v>
      </c>
    </row>
    <row r="35" spans="1:9" s="3" customFormat="1" ht="15" x14ac:dyDescent="0.25">
      <c r="A35" s="10"/>
      <c r="B35" s="2" t="str">
        <f>'GRUPOS - SENIOR MASC'!B41</f>
        <v>ALESSANDRO CARNICELLI - NOVA SACADA</v>
      </c>
      <c r="C35" s="5"/>
      <c r="D35" s="5"/>
      <c r="E35" s="5"/>
      <c r="F35" s="5"/>
      <c r="G35" s="5"/>
      <c r="H35" s="6"/>
      <c r="I35" s="6"/>
    </row>
    <row r="36" spans="1:9" s="3" customFormat="1" ht="15" x14ac:dyDescent="0.25">
      <c r="A36" s="10"/>
      <c r="B36" s="2" t="str">
        <f>'GRUPOS - SENIOR MASC'!B42</f>
        <v>EVERTON VIANA - NIKKEY SJC</v>
      </c>
      <c r="C36" s="5"/>
      <c r="D36" s="5"/>
      <c r="E36" s="5"/>
      <c r="F36" s="5"/>
      <c r="G36" s="5"/>
      <c r="H36" s="6"/>
      <c r="I36" s="6"/>
    </row>
    <row r="37" spans="1:9" s="3" customFormat="1" x14ac:dyDescent="0.2">
      <c r="A37" s="10"/>
      <c r="B37" s="63" t="s">
        <v>19</v>
      </c>
      <c r="C37" s="63"/>
      <c r="D37" s="63"/>
      <c r="E37" s="63"/>
      <c r="F37" s="63"/>
      <c r="G37" s="63"/>
      <c r="H37" s="63"/>
    </row>
    <row r="38" spans="1:9" s="3" customFormat="1" x14ac:dyDescent="0.2">
      <c r="A38" s="10"/>
      <c r="B38" s="7" t="s">
        <v>10</v>
      </c>
      <c r="C38" s="8">
        <v>1</v>
      </c>
      <c r="D38" s="9">
        <v>2</v>
      </c>
      <c r="E38" s="9">
        <v>3</v>
      </c>
      <c r="F38" s="9">
        <v>4</v>
      </c>
      <c r="G38" s="9">
        <v>5</v>
      </c>
      <c r="H38" s="9" t="s">
        <v>3</v>
      </c>
      <c r="I38" s="9" t="s">
        <v>23</v>
      </c>
    </row>
    <row r="39" spans="1:9" s="3" customFormat="1" ht="15" x14ac:dyDescent="0.25">
      <c r="A39" s="10"/>
      <c r="B39" s="2" t="str">
        <f>'GRUPOS - SENIOR MASC'!B44</f>
        <v>SILNEI YUTA - SÃO BERNARDO DO CAMPO</v>
      </c>
      <c r="C39" s="5"/>
      <c r="D39" s="5"/>
      <c r="E39" s="5"/>
      <c r="F39" s="5"/>
      <c r="G39" s="5"/>
      <c r="H39" s="6"/>
      <c r="I39" s="6"/>
    </row>
    <row r="40" spans="1:9" s="3" customFormat="1" ht="15" x14ac:dyDescent="0.25">
      <c r="A40" s="10"/>
      <c r="B40" s="2" t="str">
        <f>'GRUPOS - SENIOR MASC'!B45</f>
        <v>ALESSANDRO CARNICELLI - NOVA SACADA</v>
      </c>
      <c r="C40" s="5"/>
      <c r="D40" s="5"/>
      <c r="E40" s="5"/>
      <c r="F40" s="5"/>
      <c r="G40" s="5"/>
      <c r="H40" s="6"/>
      <c r="I40" s="6"/>
    </row>
    <row r="42" spans="1:9" x14ac:dyDescent="0.2">
      <c r="B42" s="63" t="s">
        <v>22</v>
      </c>
      <c r="C42" s="63"/>
      <c r="D42" s="63"/>
      <c r="E42" s="63"/>
      <c r="F42" s="63"/>
      <c r="G42" s="63"/>
      <c r="H42" s="63"/>
    </row>
    <row r="43" spans="1:9" x14ac:dyDescent="0.2">
      <c r="B43" s="7" t="s">
        <v>10</v>
      </c>
      <c r="C43" s="8">
        <v>1</v>
      </c>
      <c r="D43" s="9">
        <v>2</v>
      </c>
      <c r="E43" s="9">
        <v>3</v>
      </c>
      <c r="F43" s="9">
        <v>4</v>
      </c>
      <c r="G43" s="9">
        <v>5</v>
      </c>
      <c r="H43" s="9" t="s">
        <v>3</v>
      </c>
      <c r="I43" s="9" t="s">
        <v>23</v>
      </c>
    </row>
    <row r="44" spans="1:9" ht="15" x14ac:dyDescent="0.25">
      <c r="B44" s="2" t="str">
        <f>'GRUPOS - SENIOR MASC'!B48</f>
        <v>KAZUO MORISHIGE - SCS ATEME</v>
      </c>
      <c r="C44" s="5"/>
      <c r="D44" s="5"/>
      <c r="E44" s="5"/>
      <c r="F44" s="5"/>
      <c r="G44" s="5"/>
      <c r="H44" s="6"/>
      <c r="I44" s="6"/>
    </row>
    <row r="45" spans="1:9" ht="15" x14ac:dyDescent="0.25">
      <c r="B45" s="2" t="str">
        <f>'GRUPOS - SENIOR MASC'!B50</f>
        <v>ALEX RIZZO - NIKKEY SJC</v>
      </c>
      <c r="C45" s="5"/>
      <c r="D45" s="5"/>
      <c r="E45" s="5"/>
      <c r="F45" s="5"/>
      <c r="G45" s="5"/>
      <c r="H45" s="6"/>
      <c r="I45" s="6"/>
    </row>
    <row r="46" spans="1:9" x14ac:dyDescent="0.2">
      <c r="B46" s="63" t="s">
        <v>22</v>
      </c>
      <c r="C46" s="63"/>
      <c r="D46" s="63"/>
      <c r="E46" s="63"/>
      <c r="F46" s="63"/>
      <c r="G46" s="63"/>
      <c r="H46" s="63"/>
    </row>
    <row r="47" spans="1:9" x14ac:dyDescent="0.2">
      <c r="B47" s="7" t="s">
        <v>10</v>
      </c>
      <c r="C47" s="8">
        <v>1</v>
      </c>
      <c r="D47" s="9">
        <v>2</v>
      </c>
      <c r="E47" s="9">
        <v>3</v>
      </c>
      <c r="F47" s="9">
        <v>4</v>
      </c>
      <c r="G47" s="9">
        <v>5</v>
      </c>
      <c r="H47" s="9" t="s">
        <v>3</v>
      </c>
      <c r="I47" s="9" t="s">
        <v>23</v>
      </c>
    </row>
    <row r="48" spans="1:9" ht="15" x14ac:dyDescent="0.25">
      <c r="B48" s="2" t="str">
        <f>'GRUPOS - SENIOR MASC'!B49</f>
        <v>CID FURUYAMA - ADR ITAIM KEIKO</v>
      </c>
      <c r="C48" s="5"/>
      <c r="D48" s="5"/>
      <c r="E48" s="5"/>
      <c r="F48" s="5"/>
      <c r="G48" s="5"/>
      <c r="H48" s="6"/>
      <c r="I48" s="6"/>
    </row>
    <row r="49" spans="2:9" ht="15" x14ac:dyDescent="0.25">
      <c r="B49" s="2" t="str">
        <f>'GRUPOS - SENIOR MASC'!B50</f>
        <v>ALEX RIZZO - NIKKEY SJC</v>
      </c>
      <c r="C49" s="5"/>
      <c r="D49" s="5"/>
      <c r="E49" s="5"/>
      <c r="F49" s="5"/>
      <c r="G49" s="5"/>
      <c r="H49" s="6"/>
      <c r="I49" s="6"/>
    </row>
    <row r="50" spans="2:9" x14ac:dyDescent="0.2">
      <c r="B50" s="63" t="s">
        <v>22</v>
      </c>
      <c r="C50" s="63"/>
      <c r="D50" s="63"/>
      <c r="E50" s="63"/>
      <c r="F50" s="63"/>
      <c r="G50" s="63"/>
      <c r="H50" s="63"/>
    </row>
    <row r="51" spans="2:9" x14ac:dyDescent="0.2">
      <c r="B51" s="7" t="s">
        <v>10</v>
      </c>
      <c r="C51" s="8">
        <v>1</v>
      </c>
      <c r="D51" s="9">
        <v>2</v>
      </c>
      <c r="E51" s="9">
        <v>3</v>
      </c>
      <c r="F51" s="9">
        <v>4</v>
      </c>
      <c r="G51" s="9">
        <v>5</v>
      </c>
      <c r="H51" s="9" t="s">
        <v>3</v>
      </c>
      <c r="I51" s="9" t="s">
        <v>23</v>
      </c>
    </row>
    <row r="52" spans="2:9" ht="15" x14ac:dyDescent="0.25">
      <c r="B52" s="2" t="str">
        <f>'GRUPOS - SENIOR MASC'!B48</f>
        <v>KAZUO MORISHIGE - SCS ATEME</v>
      </c>
      <c r="C52" s="5"/>
      <c r="D52" s="5"/>
      <c r="E52" s="5"/>
      <c r="F52" s="5"/>
      <c r="G52" s="5"/>
      <c r="H52" s="6"/>
      <c r="I52" s="6"/>
    </row>
    <row r="53" spans="2:9" ht="15" x14ac:dyDescent="0.25">
      <c r="B53" s="2" t="str">
        <f>'GRUPOS - SENIOR MASC'!B49</f>
        <v>CID FURUYAMA - ADR ITAIM KEIKO</v>
      </c>
      <c r="C53" s="5"/>
      <c r="D53" s="5"/>
      <c r="E53" s="5"/>
      <c r="F53" s="5"/>
      <c r="G53" s="5"/>
      <c r="H53" s="6"/>
      <c r="I53" s="6"/>
    </row>
    <row r="55" spans="2:9" x14ac:dyDescent="0.2">
      <c r="B55" s="63" t="s">
        <v>24</v>
      </c>
      <c r="C55" s="63"/>
      <c r="D55" s="63"/>
      <c r="E55" s="63"/>
      <c r="F55" s="63"/>
      <c r="G55" s="63"/>
      <c r="H55" s="63"/>
    </row>
    <row r="56" spans="2:9" x14ac:dyDescent="0.2">
      <c r="B56" s="7" t="s">
        <v>10</v>
      </c>
      <c r="C56" s="8">
        <v>1</v>
      </c>
      <c r="D56" s="9">
        <v>2</v>
      </c>
      <c r="E56" s="9">
        <v>3</v>
      </c>
      <c r="F56" s="9">
        <v>4</v>
      </c>
      <c r="G56" s="9">
        <v>5</v>
      </c>
      <c r="H56" s="9" t="s">
        <v>3</v>
      </c>
      <c r="I56" s="9" t="s">
        <v>23</v>
      </c>
    </row>
    <row r="57" spans="2:9" ht="15" x14ac:dyDescent="0.25">
      <c r="B57" s="2" t="e">
        <f>'GRUPOS - SENIOR MASC'!#REF!</f>
        <v>#REF!</v>
      </c>
      <c r="C57" s="5"/>
      <c r="D57" s="5"/>
      <c r="E57" s="5"/>
      <c r="F57" s="5"/>
      <c r="G57" s="5"/>
      <c r="H57" s="6"/>
      <c r="I57" s="6"/>
    </row>
    <row r="58" spans="2:9" ht="15" x14ac:dyDescent="0.25">
      <c r="B58" s="2" t="e">
        <f>'GRUPOS - SENIOR MASC'!#REF!</f>
        <v>#REF!</v>
      </c>
      <c r="C58" s="5"/>
      <c r="D58" s="5"/>
      <c r="E58" s="5"/>
      <c r="F58" s="5"/>
      <c r="G58" s="5"/>
      <c r="H58" s="6"/>
      <c r="I58" s="6"/>
    </row>
    <row r="59" spans="2:9" x14ac:dyDescent="0.2">
      <c r="B59" s="63" t="s">
        <v>24</v>
      </c>
      <c r="C59" s="63"/>
      <c r="D59" s="63"/>
      <c r="E59" s="63"/>
      <c r="F59" s="63"/>
      <c r="G59" s="63"/>
      <c r="H59" s="63"/>
    </row>
    <row r="60" spans="2:9" x14ac:dyDescent="0.2">
      <c r="B60" s="7" t="s">
        <v>10</v>
      </c>
      <c r="C60" s="8">
        <v>1</v>
      </c>
      <c r="D60" s="9">
        <v>2</v>
      </c>
      <c r="E60" s="9">
        <v>3</v>
      </c>
      <c r="F60" s="9">
        <v>4</v>
      </c>
      <c r="G60" s="9">
        <v>5</v>
      </c>
      <c r="H60" s="9" t="s">
        <v>3</v>
      </c>
      <c r="I60" s="9" t="s">
        <v>23</v>
      </c>
    </row>
    <row r="61" spans="2:9" ht="15" x14ac:dyDescent="0.25">
      <c r="B61" s="2" t="e">
        <f>'GRUPOS - SENIOR MASC'!#REF!</f>
        <v>#REF!</v>
      </c>
      <c r="C61" s="5"/>
      <c r="D61" s="5"/>
      <c r="E61" s="5"/>
      <c r="F61" s="5"/>
      <c r="G61" s="5"/>
      <c r="H61" s="6"/>
      <c r="I61" s="6"/>
    </row>
    <row r="62" spans="2:9" ht="15" x14ac:dyDescent="0.25">
      <c r="B62" s="2" t="e">
        <f>'GRUPOS - SENIOR MASC'!#REF!</f>
        <v>#REF!</v>
      </c>
      <c r="C62" s="5"/>
      <c r="D62" s="5"/>
      <c r="E62" s="5"/>
      <c r="F62" s="5"/>
      <c r="G62" s="5"/>
      <c r="H62" s="6"/>
      <c r="I62" s="6"/>
    </row>
    <row r="63" spans="2:9" x14ac:dyDescent="0.2">
      <c r="B63" s="63" t="s">
        <v>24</v>
      </c>
      <c r="C63" s="63"/>
      <c r="D63" s="63"/>
      <c r="E63" s="63"/>
      <c r="F63" s="63"/>
      <c r="G63" s="63"/>
      <c r="H63" s="63"/>
    </row>
    <row r="64" spans="2:9" x14ac:dyDescent="0.2">
      <c r="B64" s="7" t="s">
        <v>10</v>
      </c>
      <c r="C64" s="8">
        <v>1</v>
      </c>
      <c r="D64" s="9">
        <v>2</v>
      </c>
      <c r="E64" s="9">
        <v>3</v>
      </c>
      <c r="F64" s="9">
        <v>4</v>
      </c>
      <c r="G64" s="9">
        <v>5</v>
      </c>
      <c r="H64" s="9" t="s">
        <v>3</v>
      </c>
      <c r="I64" s="9" t="s">
        <v>23</v>
      </c>
    </row>
    <row r="65" spans="2:9" ht="15" x14ac:dyDescent="0.25">
      <c r="B65" s="2" t="e">
        <f>'GRUPOS - SENIOR MASC'!#REF!</f>
        <v>#REF!</v>
      </c>
      <c r="C65" s="5"/>
      <c r="D65" s="5"/>
      <c r="E65" s="5"/>
      <c r="F65" s="5"/>
      <c r="G65" s="5"/>
      <c r="H65" s="6"/>
      <c r="I65" s="6"/>
    </row>
    <row r="66" spans="2:9" ht="15" x14ac:dyDescent="0.25">
      <c r="B66" s="2" t="e">
        <f>'GRUPOS - SENIOR MASC'!#REF!</f>
        <v>#REF!</v>
      </c>
      <c r="C66" s="5"/>
      <c r="D66" s="5"/>
      <c r="E66" s="5"/>
      <c r="F66" s="5"/>
      <c r="G66" s="5"/>
      <c r="H66" s="6"/>
      <c r="I66" s="6"/>
    </row>
    <row r="68" spans="2:9" x14ac:dyDescent="0.2">
      <c r="B68" s="63" t="s">
        <v>26</v>
      </c>
      <c r="C68" s="63"/>
      <c r="D68" s="63"/>
      <c r="E68" s="63"/>
      <c r="F68" s="63"/>
      <c r="G68" s="63"/>
      <c r="H68" s="63"/>
    </row>
    <row r="69" spans="2:9" x14ac:dyDescent="0.2">
      <c r="B69" s="7" t="s">
        <v>10</v>
      </c>
      <c r="C69" s="8">
        <v>1</v>
      </c>
      <c r="D69" s="9">
        <v>2</v>
      </c>
      <c r="E69" s="9">
        <v>3</v>
      </c>
      <c r="F69" s="9">
        <v>4</v>
      </c>
      <c r="G69" s="9">
        <v>5</v>
      </c>
      <c r="H69" s="9" t="s">
        <v>3</v>
      </c>
      <c r="I69" s="9" t="s">
        <v>23</v>
      </c>
    </row>
    <row r="70" spans="2:9" ht="15" x14ac:dyDescent="0.25">
      <c r="B70" s="2" t="e">
        <f>'GRUPOS - SENIOR MASC'!#REF!</f>
        <v>#REF!</v>
      </c>
      <c r="C70" s="5"/>
      <c r="D70" s="5"/>
      <c r="E70" s="5"/>
      <c r="F70" s="5"/>
      <c r="G70" s="5"/>
      <c r="H70" s="6"/>
      <c r="I70" s="6"/>
    </row>
    <row r="71" spans="2:9" ht="15" x14ac:dyDescent="0.25">
      <c r="B71" s="2" t="e">
        <f>'GRUPOS - SENIOR MASC'!#REF!</f>
        <v>#REF!</v>
      </c>
      <c r="C71" s="5"/>
      <c r="D71" s="5"/>
      <c r="E71" s="5"/>
      <c r="F71" s="5"/>
      <c r="G71" s="5"/>
      <c r="H71" s="6"/>
      <c r="I71" s="6"/>
    </row>
    <row r="72" spans="2:9" x14ac:dyDescent="0.2">
      <c r="B72" s="63" t="s">
        <v>26</v>
      </c>
      <c r="C72" s="63"/>
      <c r="D72" s="63"/>
      <c r="E72" s="63"/>
      <c r="F72" s="63"/>
      <c r="G72" s="63"/>
      <c r="H72" s="63"/>
    </row>
    <row r="73" spans="2:9" x14ac:dyDescent="0.2">
      <c r="B73" s="7" t="s">
        <v>10</v>
      </c>
      <c r="C73" s="8">
        <v>1</v>
      </c>
      <c r="D73" s="9">
        <v>2</v>
      </c>
      <c r="E73" s="9">
        <v>3</v>
      </c>
      <c r="F73" s="9">
        <v>4</v>
      </c>
      <c r="G73" s="9">
        <v>5</v>
      </c>
      <c r="H73" s="9" t="s">
        <v>3</v>
      </c>
      <c r="I73" s="9" t="s">
        <v>23</v>
      </c>
    </row>
    <row r="74" spans="2:9" ht="15" x14ac:dyDescent="0.25">
      <c r="B74" s="2" t="e">
        <f>'GRUPOS - SENIOR MASC'!#REF!</f>
        <v>#REF!</v>
      </c>
      <c r="C74" s="5"/>
      <c r="D74" s="5"/>
      <c r="E74" s="5"/>
      <c r="F74" s="5"/>
      <c r="G74" s="5"/>
      <c r="H74" s="6"/>
      <c r="I74" s="6"/>
    </row>
    <row r="75" spans="2:9" ht="15" x14ac:dyDescent="0.25">
      <c r="B75" s="2" t="e">
        <f>'GRUPOS - SENIOR MASC'!#REF!</f>
        <v>#REF!</v>
      </c>
      <c r="C75" s="5"/>
      <c r="D75" s="5"/>
      <c r="E75" s="5"/>
      <c r="F75" s="5"/>
      <c r="G75" s="5"/>
      <c r="H75" s="6"/>
      <c r="I75" s="6"/>
    </row>
    <row r="76" spans="2:9" x14ac:dyDescent="0.2">
      <c r="B76" s="63" t="s">
        <v>26</v>
      </c>
      <c r="C76" s="63"/>
      <c r="D76" s="63"/>
      <c r="E76" s="63"/>
      <c r="F76" s="63"/>
      <c r="G76" s="63"/>
      <c r="H76" s="63"/>
    </row>
    <row r="77" spans="2:9" x14ac:dyDescent="0.2">
      <c r="B77" s="7" t="s">
        <v>10</v>
      </c>
      <c r="C77" s="8">
        <v>1</v>
      </c>
      <c r="D77" s="9">
        <v>2</v>
      </c>
      <c r="E77" s="9">
        <v>3</v>
      </c>
      <c r="F77" s="9">
        <v>4</v>
      </c>
      <c r="G77" s="9">
        <v>5</v>
      </c>
      <c r="H77" s="9" t="s">
        <v>3</v>
      </c>
      <c r="I77" s="9" t="s">
        <v>23</v>
      </c>
    </row>
    <row r="78" spans="2:9" ht="15" x14ac:dyDescent="0.25">
      <c r="B78" s="2" t="e">
        <f>'GRUPOS - SENIOR MASC'!#REF!</f>
        <v>#REF!</v>
      </c>
      <c r="C78" s="5"/>
      <c r="D78" s="5"/>
      <c r="E78" s="5"/>
      <c r="F78" s="5"/>
      <c r="G78" s="5"/>
      <c r="H78" s="6"/>
      <c r="I78" s="6"/>
    </row>
    <row r="79" spans="2:9" ht="15" x14ac:dyDescent="0.25">
      <c r="B79" s="2" t="e">
        <f>'GRUPOS - SENIOR MASC'!#REF!</f>
        <v>#REF!</v>
      </c>
      <c r="C79" s="5"/>
      <c r="D79" s="5"/>
      <c r="E79" s="5"/>
      <c r="F79" s="5"/>
      <c r="G79" s="5"/>
      <c r="H79" s="6"/>
      <c r="I79" s="6"/>
    </row>
  </sheetData>
  <sheetProtection formatCells="0"/>
  <mergeCells count="18">
    <mergeCell ref="B68:H68"/>
    <mergeCell ref="B72:H72"/>
    <mergeCell ref="B76:H76"/>
    <mergeCell ref="B55:H55"/>
    <mergeCell ref="B59:H59"/>
    <mergeCell ref="B63:H63"/>
    <mergeCell ref="B46:H46"/>
    <mergeCell ref="B50:H50"/>
    <mergeCell ref="B2:H2"/>
    <mergeCell ref="B15:H15"/>
    <mergeCell ref="B29:H29"/>
    <mergeCell ref="B42:H42"/>
    <mergeCell ref="B6:H6"/>
    <mergeCell ref="B10:H10"/>
    <mergeCell ref="B19:H19"/>
    <mergeCell ref="B23:H23"/>
    <mergeCell ref="B33:H33"/>
    <mergeCell ref="B37:H37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SENIOR MASC</vt:lpstr>
      <vt:lpstr>SÚMULA GRUPOS SENIOR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2018-12-15T06:47:17Z</cp:lastPrinted>
  <dcterms:created xsi:type="dcterms:W3CDTF">2001-06-23T04:44:10Z</dcterms:created>
  <dcterms:modified xsi:type="dcterms:W3CDTF">2019-11-07T19:35:48Z</dcterms:modified>
</cp:coreProperties>
</file>